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G# 10 MAQUINARIA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/>
  <c r="Q6"/>
  <c r="M11"/>
  <c r="M10"/>
  <c r="Q5"/>
  <c r="H10" l="1"/>
</calcChain>
</file>

<file path=xl/sharedStrings.xml><?xml version="1.0" encoding="utf-8"?>
<sst xmlns="http://schemas.openxmlformats.org/spreadsheetml/2006/main" count="57" uniqueCount="47">
  <si>
    <t>INVENTARIO FÍSICO* - ATU ARTICULOS DE ACERO S.A
DEPARTAMENTO: MAQUINARIA</t>
  </si>
  <si>
    <t>TABLA DE VALORACION</t>
  </si>
  <si>
    <t>GRUPO#10</t>
  </si>
  <si>
    <t>FRESADORA</t>
  </si>
  <si>
    <t>#</t>
  </si>
  <si>
    <t>CODIGO</t>
  </si>
  <si>
    <t>CLASE</t>
  </si>
  <si>
    <t>CANT.</t>
  </si>
  <si>
    <t>NOMBRE</t>
  </si>
  <si>
    <t>MARCA</t>
  </si>
  <si>
    <t xml:space="preserve">MODELO </t>
  </si>
  <si>
    <t>CAPACIDAD</t>
  </si>
  <si>
    <t>AÑO DE FABRICACION</t>
  </si>
  <si>
    <t>ESTADO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</si>
  <si>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</si>
  <si>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</si>
  <si>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</si>
  <si>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</si>
  <si>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</si>
  <si>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</si>
  <si>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ARTICULOS COMPLEMENTARIOS O RELACIONADOS</t>
  </si>
  <si>
    <t>MQ046</t>
  </si>
  <si>
    <t>MAQUINARIA</t>
  </si>
  <si>
    <t>1</t>
  </si>
  <si>
    <t xml:space="preserve">BRIDGEPORT </t>
  </si>
  <si>
    <t>J226491</t>
  </si>
  <si>
    <t>2HP</t>
  </si>
  <si>
    <t>S/N</t>
  </si>
  <si>
    <t>REGULAR</t>
  </si>
  <si>
    <t>TOTALES</t>
  </si>
  <si>
    <t>GRUPO # 10.1</t>
  </si>
  <si>
    <r>
      <t xml:space="preserve">INVENTARIO FÍSICO* - ATU ARTICULOS DE ACERO S.A
DEPARTAMENTO: </t>
    </r>
    <r>
      <rPr>
        <b/>
        <sz val="12"/>
        <color rgb="FFFF0000"/>
        <rFont val="Calibri"/>
        <family val="2"/>
      </rPr>
      <t>FRESADORA BRIDGEPORT</t>
    </r>
  </si>
  <si>
    <t>DEPART. ARM. SUELDAS</t>
  </si>
  <si>
    <t>DETALLE DEL PRODUCTO</t>
  </si>
  <si>
    <t>UNIDADES</t>
  </si>
  <si>
    <t xml:space="preserve">CANTIDAD </t>
  </si>
  <si>
    <t xml:space="preserve">ESTADO </t>
  </si>
  <si>
    <t>EDAD</t>
  </si>
  <si>
    <t xml:space="preserve">VIDA UTIL </t>
  </si>
  <si>
    <t>VIDA RESIDUAL</t>
  </si>
  <si>
    <t>HMQ046</t>
  </si>
  <si>
    <t>HERRAMIENTA</t>
  </si>
  <si>
    <t>UND</t>
  </si>
  <si>
    <t xml:space="preserve"> </t>
  </si>
  <si>
    <t xml:space="preserve">TOTALES </t>
  </si>
  <si>
    <r>
      <rPr>
        <b/>
        <sz val="8"/>
        <color rgb="FF000000"/>
        <rFont val="Calibri"/>
        <family val="2"/>
      </rPr>
      <t xml:space="preserve">HMQ046 </t>
    </r>
    <r>
      <rPr>
        <sz val="8"/>
        <color rgb="FF000000"/>
        <rFont val="Calibri"/>
        <family val="2"/>
      </rPr>
      <t>herramienta para maquina avalúo $2.610,30</t>
    </r>
  </si>
  <si>
    <t>NUEVO VALOR MINIMO DE REMATE CON DESCUENTO DEL 25%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</si>
</sst>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$$-300A]\ #,##0.00"/>
  </numFmts>
  <fonts count="28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b/>
      <sz val="20"/>
      <name val="Calibri"/>
      <family val="2"/>
    </font>
    <font>
      <b/>
      <sz val="20"/>
      <color rgb="FF00B050"/>
      <name val="Calibri"/>
      <family val="2"/>
    </font>
    <font>
      <b/>
      <sz val="9"/>
      <name val="Tahoma"/>
      <family val="2"/>
    </font>
    <font>
      <b/>
      <sz val="12"/>
      <color rgb="FFFF0000"/>
      <name val="Calibri"/>
      <family val="2"/>
    </font>
    <font>
      <b/>
      <sz val="14"/>
      <name val="Tahoma"/>
      <family val="2"/>
    </font>
    <font>
      <b/>
      <sz val="12"/>
      <color rgb="FF000000"/>
      <name val="Tahoma"/>
      <family val="2"/>
    </font>
    <font>
      <sz val="9"/>
      <color rgb="FF000000"/>
      <name val="Tahoma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sz val="14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ahoma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2"/>
      <color rgb="FF000000"/>
      <name val="Calibri"/>
      <family val="2"/>
    </font>
    <font>
      <b/>
      <strike/>
      <sz val="14"/>
      <name val="Tahoma"/>
      <family val="2"/>
    </font>
    <font>
      <b/>
      <strike/>
      <sz val="9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B4BAC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auto="1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rgb="FF00FF00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49" fontId="10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" fontId="10" fillId="3" borderId="0" xfId="0" applyNumberFormat="1" applyFont="1" applyFill="1" applyAlignment="1">
      <alignment horizontal="center" vertical="center"/>
    </xf>
    <xf numFmtId="0" fontId="11" fillId="0" borderId="0" xfId="0" applyFont="1"/>
    <xf numFmtId="49" fontId="12" fillId="4" borderId="2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/>
    </xf>
    <xf numFmtId="49" fontId="14" fillId="2" borderId="16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49" fontId="14" fillId="3" borderId="17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3" fontId="10" fillId="6" borderId="14" xfId="0" applyNumberFormat="1" applyFont="1" applyFill="1" applyBorder="1" applyAlignment="1">
      <alignment horizontal="center" vertical="center"/>
    </xf>
    <xf numFmtId="49" fontId="17" fillId="6" borderId="7" xfId="0" applyNumberFormat="1" applyFont="1" applyFill="1" applyBorder="1" applyAlignment="1">
      <alignment horizontal="center"/>
    </xf>
    <xf numFmtId="49" fontId="18" fillId="6" borderId="7" xfId="0" applyNumberFormat="1" applyFont="1" applyFill="1" applyBorder="1" applyAlignment="1">
      <alignment horizontal="left" wrapText="1"/>
    </xf>
    <xf numFmtId="49" fontId="18" fillId="6" borderId="7" xfId="0" applyNumberFormat="1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49" fontId="19" fillId="6" borderId="7" xfId="0" applyNumberFormat="1" applyFont="1" applyFill="1" applyBorder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9" fillId="6" borderId="7" xfId="0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2" borderId="9" xfId="0" applyFont="1" applyFill="1" applyBorder="1"/>
    <xf numFmtId="49" fontId="11" fillId="2" borderId="9" xfId="0" applyNumberFormat="1" applyFont="1" applyFill="1" applyBorder="1"/>
    <xf numFmtId="49" fontId="11" fillId="3" borderId="9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164" fontId="12" fillId="3" borderId="0" xfId="0" applyNumberFormat="1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 wrapText="1"/>
    </xf>
    <xf numFmtId="164" fontId="11" fillId="0" borderId="0" xfId="0" applyNumberFormat="1" applyFont="1"/>
    <xf numFmtId="0" fontId="10" fillId="7" borderId="6" xfId="0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7" borderId="4" xfId="0" applyNumberFormat="1" applyFont="1" applyFill="1" applyBorder="1" applyAlignment="1">
      <alignment horizontal="center" vertical="center"/>
    </xf>
    <xf numFmtId="49" fontId="10" fillId="7" borderId="7" xfId="0" applyNumberFormat="1" applyFont="1" applyFill="1" applyBorder="1" applyAlignment="1">
      <alignment horizontal="center" vertical="center"/>
    </xf>
    <xf numFmtId="164" fontId="10" fillId="7" borderId="7" xfId="0" applyNumberFormat="1" applyFont="1" applyFill="1" applyBorder="1" applyAlignment="1">
      <alignment horizontal="center" vertical="center"/>
    </xf>
    <xf numFmtId="1" fontId="10" fillId="7" borderId="7" xfId="0" applyNumberFormat="1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49" fontId="16" fillId="8" borderId="8" xfId="0" applyNumberFormat="1" applyFont="1" applyFill="1" applyBorder="1" applyAlignment="1">
      <alignment vertical="center"/>
    </xf>
    <xf numFmtId="164" fontId="12" fillId="8" borderId="9" xfId="0" applyNumberFormat="1" applyFont="1" applyFill="1" applyBorder="1" applyAlignment="1">
      <alignment horizontal="center" vertical="center"/>
    </xf>
    <xf numFmtId="1" fontId="10" fillId="8" borderId="9" xfId="0" applyNumberFormat="1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49" fontId="16" fillId="8" borderId="9" xfId="0" applyNumberFormat="1" applyFont="1" applyFill="1" applyBorder="1" applyAlignment="1">
      <alignment vertical="center"/>
    </xf>
    <xf numFmtId="164" fontId="16" fillId="8" borderId="9" xfId="0" applyNumberFormat="1" applyFont="1" applyFill="1" applyBorder="1" applyAlignment="1">
      <alignment horizontal="center" vertical="center"/>
    </xf>
    <xf numFmtId="0" fontId="16" fillId="8" borderId="9" xfId="0" applyFont="1" applyFill="1" applyBorder="1"/>
    <xf numFmtId="0" fontId="20" fillId="8" borderId="18" xfId="0" applyFont="1" applyFill="1" applyBorder="1"/>
    <xf numFmtId="164" fontId="8" fillId="8" borderId="19" xfId="0" applyNumberFormat="1" applyFont="1" applyFill="1" applyBorder="1" applyAlignment="1">
      <alignment horizontal="center" vertical="center" wrapText="1"/>
    </xf>
    <xf numFmtId="0" fontId="20" fillId="8" borderId="19" xfId="0" applyFont="1" applyFill="1" applyBorder="1"/>
    <xf numFmtId="0" fontId="8" fillId="8" borderId="19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165" fontId="21" fillId="9" borderId="21" xfId="0" applyNumberFormat="1" applyFont="1" applyFill="1" applyBorder="1" applyAlignment="1">
      <alignment vertical="center" wrapText="1"/>
    </xf>
    <xf numFmtId="165" fontId="23" fillId="9" borderId="21" xfId="0" applyNumberFormat="1" applyFont="1" applyFill="1" applyBorder="1" applyAlignment="1">
      <alignment vertical="center" wrapText="1"/>
    </xf>
    <xf numFmtId="164" fontId="24" fillId="6" borderId="7" xfId="0" applyNumberFormat="1" applyFont="1" applyFill="1" applyBorder="1" applyAlignment="1">
      <alignment horizontal="center" vertical="center"/>
    </xf>
    <xf numFmtId="164" fontId="25" fillId="8" borderId="1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Alignment="1">
      <alignment horizontal="center" vertical="center"/>
    </xf>
    <xf numFmtId="164" fontId="26" fillId="8" borderId="20" xfId="0" applyNumberFormat="1" applyFont="1" applyFill="1" applyBorder="1" applyAlignment="1">
      <alignment horizontal="center" vertical="center" wrapText="1"/>
    </xf>
    <xf numFmtId="164" fontId="24" fillId="7" borderId="7" xfId="0" applyNumberFormat="1" applyFont="1" applyFill="1" applyBorder="1" applyAlignment="1">
      <alignment horizontal="center" vertical="center"/>
    </xf>
    <xf numFmtId="164" fontId="27" fillId="8" borderId="10" xfId="0" applyNumberFormat="1" applyFont="1" applyFill="1" applyBorder="1" applyAlignment="1">
      <alignment horizontal="center" vertical="center"/>
    </xf>
    <xf numFmtId="165" fontId="22" fillId="10" borderId="21" xfId="0" applyNumberFormat="1" applyFont="1" applyFill="1" applyBorder="1" applyAlignment="1">
      <alignment vertical="center" wrapText="1"/>
    </xf>
    <xf numFmtId="165" fontId="23" fillId="10" borderId="21" xfId="0" applyNumberFormat="1" applyFont="1" applyFill="1" applyBorder="1" applyAlignment="1">
      <alignment vertical="center" wrapText="1"/>
    </xf>
    <xf numFmtId="165" fontId="21" fillId="10" borderId="2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topLeftCell="G4" workbookViewId="0">
      <selection activeCell="M16" sqref="M16"/>
    </sheetView>
  </sheetViews>
  <sheetFormatPr baseColWidth="10" defaultColWidth="12.42578125" defaultRowHeight="15.95" customHeight="1"/>
  <cols>
    <col min="1" max="1" width="6" style="11" customWidth="1"/>
    <col min="2" max="2" width="15.28515625" style="11" customWidth="1"/>
    <col min="3" max="3" width="14" style="11" customWidth="1"/>
    <col min="4" max="4" width="13.140625" style="11" customWidth="1"/>
    <col min="5" max="5" width="11" style="11" customWidth="1"/>
    <col min="6" max="6" width="12.42578125" style="11"/>
    <col min="7" max="7" width="14" style="11" customWidth="1"/>
    <col min="8" max="8" width="17" style="11" customWidth="1"/>
    <col min="9" max="9" width="18.5703125" style="11" customWidth="1"/>
    <col min="10" max="10" width="14.85546875" style="11" customWidth="1"/>
    <col min="11" max="11" width="12" style="11" customWidth="1"/>
    <col min="12" max="12" width="21.7109375" style="11" bestFit="1" customWidth="1"/>
    <col min="13" max="13" width="17.85546875" style="11" customWidth="1"/>
    <col min="14" max="14" width="10" style="11" bestFit="1" customWidth="1"/>
    <col min="15" max="15" width="10.28515625" style="11" customWidth="1"/>
    <col min="16" max="16" width="12.85546875" style="11" customWidth="1"/>
    <col min="17" max="17" width="19.5703125" style="11" customWidth="1"/>
    <col min="18" max="18" width="12.28515625" style="11" customWidth="1"/>
    <col min="19" max="20" width="10.140625" style="11" customWidth="1"/>
    <col min="21" max="21" width="15.28515625" style="11" customWidth="1"/>
    <col min="22" max="22" width="15.140625" style="11" customWidth="1"/>
    <col min="23" max="23" width="15.5703125" style="11" customWidth="1"/>
    <col min="24" max="24" width="39.42578125" style="11" customWidth="1"/>
    <col min="25" max="16384" width="12.42578125" style="11"/>
  </cols>
  <sheetData>
    <row r="1" spans="1:24" s="1" customFormat="1" ht="30.9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4"/>
      <c r="P1" s="4"/>
      <c r="Q1" s="4"/>
      <c r="R1" s="4"/>
      <c r="S1" s="4"/>
      <c r="T1" s="4"/>
      <c r="U1" s="4"/>
      <c r="V1" s="5"/>
      <c r="W1" s="5"/>
      <c r="X1" s="5"/>
    </row>
    <row r="2" spans="1:24" s="1" customFormat="1" ht="26.1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"/>
      <c r="P2" s="2"/>
      <c r="Q2" s="2"/>
      <c r="R2" s="2"/>
      <c r="S2" s="2"/>
      <c r="T2" s="2"/>
      <c r="U2" s="2"/>
      <c r="V2" s="3"/>
      <c r="W2" s="3"/>
      <c r="X2" s="3"/>
    </row>
    <row r="3" spans="1:24" ht="21.75" customHeight="1" thickBot="1">
      <c r="A3" s="75" t="s">
        <v>2</v>
      </c>
      <c r="B3" s="75"/>
      <c r="C3" s="76" t="s">
        <v>3</v>
      </c>
      <c r="D3" s="76"/>
      <c r="E3" s="76"/>
      <c r="F3" s="6"/>
      <c r="G3" s="7"/>
      <c r="H3" s="6"/>
      <c r="I3" s="7"/>
      <c r="J3" s="6"/>
      <c r="K3" s="7"/>
      <c r="L3" s="8"/>
      <c r="M3" s="9"/>
      <c r="N3" s="9"/>
      <c r="O3" s="9"/>
      <c r="P3" s="10"/>
      <c r="Q3" s="9"/>
      <c r="R3" s="9"/>
      <c r="S3" s="9"/>
      <c r="T3" s="9"/>
      <c r="U3" s="8"/>
      <c r="V3" s="8"/>
      <c r="W3" s="8"/>
      <c r="X3" s="8"/>
    </row>
    <row r="4" spans="1:24" ht="81" customHeight="1">
      <c r="A4" s="12" t="s">
        <v>4</v>
      </c>
      <c r="B4" s="13" t="s">
        <v>5</v>
      </c>
      <c r="C4" s="14" t="s">
        <v>6</v>
      </c>
      <c r="D4" s="14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5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79" t="s">
        <v>46</v>
      </c>
      <c r="R4" s="16" t="s">
        <v>20</v>
      </c>
    </row>
    <row r="5" spans="1:24" ht="24" customHeight="1">
      <c r="A5" s="52">
        <v>46</v>
      </c>
      <c r="B5" s="53" t="s">
        <v>21</v>
      </c>
      <c r="C5" s="54" t="s">
        <v>22</v>
      </c>
      <c r="D5" s="54" t="s">
        <v>23</v>
      </c>
      <c r="E5" s="55" t="s">
        <v>3</v>
      </c>
      <c r="F5" s="53" t="s">
        <v>24</v>
      </c>
      <c r="G5" s="56" t="s">
        <v>25</v>
      </c>
      <c r="H5" s="56" t="s">
        <v>26</v>
      </c>
      <c r="I5" s="53" t="s">
        <v>27</v>
      </c>
      <c r="J5" s="57" t="s">
        <v>28</v>
      </c>
      <c r="K5" s="58">
        <v>65000</v>
      </c>
      <c r="L5" s="58">
        <v>65000</v>
      </c>
      <c r="M5" s="59">
        <v>25</v>
      </c>
      <c r="N5" s="60">
        <v>35</v>
      </c>
      <c r="O5" s="60">
        <v>10</v>
      </c>
      <c r="P5" s="86">
        <v>24978.571428571424</v>
      </c>
      <c r="Q5" s="81">
        <f t="shared" ref="Q5:Q6" si="0">P5*75%</f>
        <v>18733.928571428569</v>
      </c>
      <c r="R5" s="17" t="s">
        <v>45</v>
      </c>
    </row>
    <row r="6" spans="1:24" ht="24" customHeight="1">
      <c r="A6" s="18"/>
      <c r="B6" s="19"/>
      <c r="C6" s="20"/>
      <c r="D6" s="20"/>
      <c r="E6" s="21"/>
      <c r="F6" s="19"/>
      <c r="G6" s="22"/>
      <c r="H6" s="22"/>
      <c r="I6" s="22"/>
      <c r="J6" s="19"/>
      <c r="K6" s="61" t="s">
        <v>29</v>
      </c>
      <c r="L6" s="62">
        <v>65000</v>
      </c>
      <c r="M6" s="63"/>
      <c r="N6" s="64"/>
      <c r="O6" s="64"/>
      <c r="P6" s="87">
        <v>24978.571428571424</v>
      </c>
      <c r="Q6" s="89">
        <f t="shared" si="0"/>
        <v>18733.928571428569</v>
      </c>
      <c r="R6" s="23"/>
    </row>
    <row r="7" spans="1:24" ht="16.5" thickBot="1">
      <c r="A7" s="24"/>
      <c r="B7" s="25"/>
      <c r="C7" s="26"/>
      <c r="D7" s="26"/>
      <c r="E7" s="25"/>
      <c r="F7" s="25"/>
      <c r="G7" s="27"/>
      <c r="H7" s="27"/>
      <c r="I7" s="25"/>
      <c r="J7" s="27"/>
      <c r="K7" s="28"/>
      <c r="L7" s="29"/>
      <c r="M7" s="30"/>
      <c r="N7" s="29"/>
      <c r="O7" s="29"/>
      <c r="P7" s="28"/>
      <c r="Q7" s="28"/>
      <c r="R7" s="31"/>
    </row>
    <row r="8" spans="1:24" ht="34.5" customHeight="1" thickBot="1">
      <c r="A8" s="32"/>
      <c r="B8" s="33" t="s">
        <v>30</v>
      </c>
      <c r="C8" s="77" t="s">
        <v>31</v>
      </c>
      <c r="D8" s="78"/>
      <c r="E8" s="78"/>
      <c r="F8" s="78"/>
      <c r="G8" s="78"/>
      <c r="H8" s="78"/>
      <c r="I8" s="78"/>
      <c r="J8" s="78"/>
      <c r="K8" s="78"/>
      <c r="L8" s="78"/>
      <c r="M8" s="34" t="s">
        <v>32</v>
      </c>
    </row>
    <row r="9" spans="1:24" ht="78.75">
      <c r="A9" s="35" t="s">
        <v>4</v>
      </c>
      <c r="B9" s="15" t="s">
        <v>5</v>
      </c>
      <c r="C9" s="15" t="s">
        <v>33</v>
      </c>
      <c r="D9" s="15" t="s">
        <v>34</v>
      </c>
      <c r="E9" s="15" t="s">
        <v>35</v>
      </c>
      <c r="F9" s="15" t="s">
        <v>36</v>
      </c>
      <c r="G9" s="15" t="s">
        <v>14</v>
      </c>
      <c r="H9" s="13" t="s">
        <v>15</v>
      </c>
      <c r="I9" s="15" t="s">
        <v>37</v>
      </c>
      <c r="J9" s="15" t="s">
        <v>38</v>
      </c>
      <c r="K9" s="15" t="s">
        <v>39</v>
      </c>
      <c r="L9" s="13" t="s">
        <v>19</v>
      </c>
      <c r="M9" s="79" t="s">
        <v>46</v>
      </c>
    </row>
    <row r="10" spans="1:24" ht="15.75">
      <c r="A10" s="36">
        <v>1</v>
      </c>
      <c r="B10" s="37" t="s">
        <v>40</v>
      </c>
      <c r="C10" s="38" t="s">
        <v>41</v>
      </c>
      <c r="D10" s="39" t="s">
        <v>42</v>
      </c>
      <c r="E10" s="40">
        <v>22</v>
      </c>
      <c r="F10" s="41" t="s">
        <v>28</v>
      </c>
      <c r="G10" s="42">
        <v>210</v>
      </c>
      <c r="H10" s="43">
        <f>E10*G10</f>
        <v>4620</v>
      </c>
      <c r="I10" s="40">
        <v>15</v>
      </c>
      <c r="J10" s="40">
        <v>20</v>
      </c>
      <c r="K10" s="40">
        <v>5</v>
      </c>
      <c r="L10" s="82">
        <v>2610.3000000000002</v>
      </c>
      <c r="M10" s="80">
        <f t="shared" ref="M10:M13" si="1">L10*75%</f>
        <v>1957.7250000000001</v>
      </c>
    </row>
    <row r="11" spans="1:24" ht="15.75">
      <c r="A11" s="44"/>
      <c r="B11" s="45"/>
      <c r="C11" s="45"/>
      <c r="D11" s="45"/>
      <c r="E11" s="46" t="s">
        <v>43</v>
      </c>
      <c r="F11" s="47"/>
      <c r="G11" s="65" t="s">
        <v>29</v>
      </c>
      <c r="H11" s="66">
        <v>4620</v>
      </c>
      <c r="I11" s="67"/>
      <c r="J11" s="67"/>
      <c r="K11" s="67"/>
      <c r="L11" s="83">
        <v>2610.3000000000002</v>
      </c>
      <c r="M11" s="90">
        <f t="shared" si="1"/>
        <v>1957.7250000000001</v>
      </c>
    </row>
    <row r="12" spans="1:24" ht="16.5" thickBot="1">
      <c r="A12" s="9"/>
      <c r="B12" s="6"/>
      <c r="C12" s="48"/>
      <c r="D12" s="48"/>
      <c r="E12" s="6"/>
      <c r="F12" s="6"/>
      <c r="G12" s="7"/>
      <c r="H12" s="6"/>
      <c r="I12" s="7"/>
      <c r="J12" s="6"/>
      <c r="K12" s="7"/>
      <c r="L12" s="84"/>
      <c r="M12" s="90"/>
      <c r="N12" s="9"/>
      <c r="O12" s="9"/>
      <c r="P12" s="10"/>
      <c r="Q12" s="9"/>
      <c r="R12" s="9"/>
      <c r="V12" s="8"/>
      <c r="W12" s="49"/>
      <c r="X12" s="50"/>
    </row>
    <row r="13" spans="1:24" ht="15.95" customHeight="1" thickBot="1">
      <c r="B13" s="68"/>
      <c r="C13" s="71" t="s">
        <v>2</v>
      </c>
      <c r="D13" s="71"/>
      <c r="E13" s="72" t="s">
        <v>44</v>
      </c>
      <c r="F13" s="72"/>
      <c r="G13" s="69"/>
      <c r="H13" s="69">
        <v>69620</v>
      </c>
      <c r="I13" s="70"/>
      <c r="J13" s="70"/>
      <c r="K13" s="70"/>
      <c r="L13" s="85">
        <v>27588.871428571423</v>
      </c>
      <c r="M13" s="88">
        <f>SUM(Q6+M11)</f>
        <v>20691.653571428567</v>
      </c>
      <c r="X13" s="51"/>
    </row>
    <row r="15" spans="1:24" ht="15.95" customHeight="1">
      <c r="H15" s="51"/>
    </row>
  </sheetData>
  <mergeCells count="7">
    <mergeCell ref="C13:D13"/>
    <mergeCell ref="E13:F13"/>
    <mergeCell ref="A1:N1"/>
    <mergeCell ref="A2:N2"/>
    <mergeCell ref="A3:B3"/>
    <mergeCell ref="C3:E3"/>
    <mergeCell ref="C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 10 MAQUINARIA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pvera</cp:lastModifiedBy>
  <dcterms:created xsi:type="dcterms:W3CDTF">2022-07-30T19:33:02Z</dcterms:created>
  <dcterms:modified xsi:type="dcterms:W3CDTF">2023-01-09T20:56:59Z</dcterms:modified>
</cp:coreProperties>
</file>