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G# 31 MUEBLES METALICOS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8"/>
  <c r="M8"/>
  <c r="H8" l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8"/>
</calcChain>
</file>

<file path=xl/sharedStrings.xml><?xml version="1.0" encoding="utf-8"?>
<sst xmlns="http://schemas.openxmlformats.org/spreadsheetml/2006/main" count="333" uniqueCount="175">
  <si>
    <t>INVENTARIO FÍSICO* - ATU ARTICULOS DE ACERO S.A
DEPARTAMENTO: MUEBLES METÁLICOS</t>
  </si>
  <si>
    <t>TABLA DE VALORACION</t>
  </si>
  <si>
    <t>GRUPO#31</t>
  </si>
  <si>
    <t>ESTANTERIAS, GONDOLAS Y MOSTRADORES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</si>
  <si>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</si>
  <si>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</si>
  <si>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</si>
  <si>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</si>
  <si>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</si>
  <si>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</si>
  <si>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</si>
  <si>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</si>
  <si>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</si>
  <si>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</si>
  <si>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</si>
  <si>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</si>
  <si>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DM117</t>
  </si>
  <si>
    <t>REPISAS DE ESTANTERIA 1.2X42</t>
  </si>
  <si>
    <t>UND</t>
  </si>
  <si>
    <t xml:space="preserve">BUENO </t>
  </si>
  <si>
    <t>DM118</t>
  </si>
  <si>
    <t>REPISAS DE ESTANTERIA   PEQUENA 77.5X19</t>
  </si>
  <si>
    <t>DM119</t>
  </si>
  <si>
    <t>REPISA DE ESTANTERIA 1.01X19</t>
  </si>
  <si>
    <t>DM198</t>
  </si>
  <si>
    <t>REPISA RECLINABLE DE 1000 40X1M</t>
  </si>
  <si>
    <t>DM199</t>
  </si>
  <si>
    <t>REPISA DE ESTANTERIA MEGAMAXI 32X70</t>
  </si>
  <si>
    <t>DM200</t>
  </si>
  <si>
    <t>REPISA ESTANTERIA DE 700  70X126</t>
  </si>
  <si>
    <t>DM201</t>
  </si>
  <si>
    <t>REPISA ESTANTERIA DE 780  78X33,5</t>
  </si>
  <si>
    <t>DM202</t>
  </si>
  <si>
    <t>REPISA METALICA MULTIPLE DE 900  91X58</t>
  </si>
  <si>
    <t>DM203</t>
  </si>
  <si>
    <t>REPISA ESTANTERIA PEGABLE DE 750  75X25</t>
  </si>
  <si>
    <t>DM210</t>
  </si>
  <si>
    <t>REPISA METALICA ESTANTERIA REGULADA 1,12X2,45</t>
  </si>
  <si>
    <t>DM211</t>
  </si>
  <si>
    <t>CUBRE PIEL METALICO ESTANTERIA 45X14</t>
  </si>
  <si>
    <t>DM275</t>
  </si>
  <si>
    <t>REPISA ENTANTERIA SUPERMAXI 24X1.02</t>
  </si>
  <si>
    <t>DM276</t>
  </si>
  <si>
    <t>REPISA REGULABLE ESTANTERIA 32X88</t>
  </si>
  <si>
    <t>DM278</t>
  </si>
  <si>
    <t>REPISA ESTANTERIA SUPERMAXI 36X1.22</t>
  </si>
  <si>
    <t>DM279</t>
  </si>
  <si>
    <t>REPISA ESTANTERIA 30X1.29</t>
  </si>
  <si>
    <t>DM350</t>
  </si>
  <si>
    <t xml:space="preserve">SOPORTE UNION ESTANTETERIA  1.19CM </t>
  </si>
  <si>
    <t>DM353</t>
  </si>
  <si>
    <t>UNION ESTANTERIA  88CM</t>
  </si>
  <si>
    <t>DM354</t>
  </si>
  <si>
    <t>SOPORTE ESTANTERIA 74CM</t>
  </si>
  <si>
    <t>DM355</t>
  </si>
  <si>
    <t>UNION ESTANTERIA  74CM</t>
  </si>
  <si>
    <t>DM368</t>
  </si>
  <si>
    <t>GUARDA PIES DE ESTANTERIA  90CM</t>
  </si>
  <si>
    <t>DM402</t>
  </si>
  <si>
    <t xml:space="preserve">TAPE BASE GONDOLA IZQUIERDA Y DERECHA  VARIAS MEDIDAS </t>
  </si>
  <si>
    <t>DM403</t>
  </si>
  <si>
    <t xml:space="preserve">BASE GONDOLA </t>
  </si>
  <si>
    <t>DM404</t>
  </si>
  <si>
    <t xml:space="preserve">BASE GONDOLA PEQUEÑA ESPECIAL </t>
  </si>
  <si>
    <t>DM413</t>
  </si>
  <si>
    <t xml:space="preserve">INFERIOR 4 PIES </t>
  </si>
  <si>
    <t>DM414</t>
  </si>
  <si>
    <t xml:space="preserve">DITANCIADOR 4 PIES </t>
  </si>
  <si>
    <t>DM432</t>
  </si>
  <si>
    <t xml:space="preserve">BASE PEQUEÑA 425 PARA PPOSTE GONDOLA </t>
  </si>
  <si>
    <t>DM442</t>
  </si>
  <si>
    <t>DITANCIADOR DE EXSIVIDOR 33CM</t>
  </si>
  <si>
    <t>DM445</t>
  </si>
  <si>
    <t xml:space="preserve">DISTANCIADOR DE POSTE 1000 GONDOLA </t>
  </si>
  <si>
    <t>DM446</t>
  </si>
  <si>
    <t>DITANCIADOR DE EXSIVIDOR 66CM</t>
  </si>
  <si>
    <t>DM447</t>
  </si>
  <si>
    <t>DM449</t>
  </si>
  <si>
    <t xml:space="preserve">ARMADO ZOCALO  1000 GONDOLA </t>
  </si>
  <si>
    <t>DM450</t>
  </si>
  <si>
    <t xml:space="preserve">REFUERZO ESTATENTERIA 66CM </t>
  </si>
  <si>
    <t>DM451</t>
  </si>
  <si>
    <t xml:space="preserve">ZOCALO 900 GONDOLA </t>
  </si>
  <si>
    <t>DM452</t>
  </si>
  <si>
    <t xml:space="preserve">GUARDACHOQUE 900 ZOCALO </t>
  </si>
  <si>
    <t>DM453</t>
  </si>
  <si>
    <t xml:space="preserve">GUARDACHOQUE 1000 ZOCALO </t>
  </si>
  <si>
    <t>DM454</t>
  </si>
  <si>
    <t>BASE GONDOLA  1.50X43</t>
  </si>
  <si>
    <t>DM455</t>
  </si>
  <si>
    <t>BASE GONDOLA  1.20X33</t>
  </si>
  <si>
    <t>DM575</t>
  </si>
  <si>
    <t>PARANTE PARA ESTANTERIA DE 2000</t>
  </si>
  <si>
    <t>DM627</t>
  </si>
  <si>
    <t xml:space="preserve">TAPA BASE GOLDOLA </t>
  </si>
  <si>
    <t>DM634</t>
  </si>
  <si>
    <t>ESQUINERO ESTANTERIA</t>
  </si>
  <si>
    <t>DM637</t>
  </si>
  <si>
    <t>NIVELADOR GRANDE GONDOLA</t>
  </si>
  <si>
    <t>DM817</t>
  </si>
  <si>
    <t>POSTE PARANTE GONDOLA SUPERMAXI</t>
  </si>
  <si>
    <t>DM818</t>
  </si>
  <si>
    <t xml:space="preserve">POSTE GOLDOLA FYBECA </t>
  </si>
  <si>
    <t>DM819</t>
  </si>
  <si>
    <t xml:space="preserve">BASE POSTE GONDOLA SUPERMAXI </t>
  </si>
  <si>
    <t>DM823</t>
  </si>
  <si>
    <t>REPISA ESTANTERIA BASE DE 1200</t>
  </si>
  <si>
    <t>DM838</t>
  </si>
  <si>
    <t xml:space="preserve">COCHE MEGAMAXI </t>
  </si>
  <si>
    <t>DM840</t>
  </si>
  <si>
    <t xml:space="preserve">REPISA ESTANTERIA SUPERMAXI </t>
  </si>
  <si>
    <t>DM862</t>
  </si>
  <si>
    <t>REPISA SUPERMAXI VARIAS MEDIDAS</t>
  </si>
  <si>
    <t>DM891</t>
  </si>
  <si>
    <t>BASE ANGULAR PARA ESTANTERIA</t>
  </si>
  <si>
    <t>DM895</t>
  </si>
  <si>
    <t>ESCUDERA PARA ESTANTERIA</t>
  </si>
  <si>
    <t>DM882</t>
  </si>
  <si>
    <t>DM884</t>
  </si>
  <si>
    <t>ESPALDAR PORTA EXHIBICION</t>
  </si>
  <si>
    <t>DM889</t>
  </si>
  <si>
    <t>REPISA EXHIBICION DE 600</t>
  </si>
  <si>
    <t>G#31</t>
  </si>
  <si>
    <t>MOSTRADORES</t>
  </si>
  <si>
    <t>DM018</t>
  </si>
  <si>
    <t xml:space="preserve">BASE  DE MOSTRADOR  PARA FARMACIA  1.20X 92X90 </t>
  </si>
  <si>
    <t>DM019</t>
  </si>
  <si>
    <t>BASE DE MOSTRADOR TRAPESIODAL DE FARMACIA   1.28X46X89</t>
  </si>
  <si>
    <t>DM020</t>
  </si>
  <si>
    <t>BASE DE MOSTRADOR PARA FARMACIA  1.20X89.5X60</t>
  </si>
  <si>
    <t>DM182</t>
  </si>
  <si>
    <t>BASE MOSTRADOR SANA-SANA 60X1.207</t>
  </si>
  <si>
    <t>DM192</t>
  </si>
  <si>
    <t>LATERAL MOSTRADORES SANA SANA 59X1,02</t>
  </si>
  <si>
    <t>DM194</t>
  </si>
  <si>
    <t>BASE MOSTRADOR LATERAL SANA SANA 60X78</t>
  </si>
  <si>
    <t>DM195</t>
  </si>
  <si>
    <t>GAVETA ESPECIAL MOSTRADOR SANA-SANA 65X70</t>
  </si>
  <si>
    <t>DM196</t>
  </si>
  <si>
    <t>BASE SUPERIOR DE MOSTRADOR SANA SANA 25X1,5</t>
  </si>
  <si>
    <t>DM270</t>
  </si>
  <si>
    <t>REPISA METALICA MOSTRADO SANA-SANA  66X75</t>
  </si>
  <si>
    <t>DM271</t>
  </si>
  <si>
    <t>REPISA MOSTRADOR SAN- SANA 76X1.23</t>
  </si>
  <si>
    <t>DM273</t>
  </si>
  <si>
    <t>REPISA PEQUEÑA MOSTRADOR SANA-SANA 33X76</t>
  </si>
  <si>
    <t>DM293</t>
  </si>
  <si>
    <t xml:space="preserve">REFUERZO REPISA SANA-SANA </t>
  </si>
  <si>
    <t>DM294</t>
  </si>
  <si>
    <t xml:space="preserve">REFUERZO REPISA NORMAL </t>
  </si>
  <si>
    <t>DM305</t>
  </si>
  <si>
    <t xml:space="preserve">ALCAYATAS MOSTRADOR </t>
  </si>
  <si>
    <t>DM310</t>
  </si>
  <si>
    <t xml:space="preserve">SISTEMA DE RIEL DE PUERTA VIDRIO SANA-SANA </t>
  </si>
  <si>
    <t>DM311</t>
  </si>
  <si>
    <t xml:space="preserve">SITEMA DE RIEL EXSIVIDOS SANA-SANA PUERTA VIDRIO </t>
  </si>
  <si>
    <t>DM438</t>
  </si>
  <si>
    <t xml:space="preserve">REFUERZO INFERIOR DE MUEBLE SANA-SANA </t>
  </si>
  <si>
    <t>DM441</t>
  </si>
  <si>
    <t xml:space="preserve">ARMADO GABETA  MOSTRADOR </t>
  </si>
  <si>
    <t>DM638</t>
  </si>
  <si>
    <t xml:space="preserve">SOPORTE FRONTAL VIDRIO MOSTRADOR </t>
  </si>
  <si>
    <t>DM463</t>
  </si>
  <si>
    <t>BASE MOSTRADOR 1.80X43</t>
  </si>
  <si>
    <t>DM663</t>
  </si>
  <si>
    <t>MUEBLE REPISA REVISTERA</t>
  </si>
  <si>
    <t>DM841</t>
  </si>
  <si>
    <t>ESPALDAR EXHIBICION SANA SANA</t>
  </si>
  <si>
    <t>DM853</t>
  </si>
  <si>
    <t>CUERPO EXHIBICIONES SANA SANA</t>
  </si>
  <si>
    <t>DM902</t>
  </si>
  <si>
    <t>PERFILES RANURADOS ESTANTERIA SANA SANA 200*4*4</t>
  </si>
  <si>
    <t xml:space="preserve">REGULAR 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</si>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</sst>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23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rgb="FF00B050"/>
      <name val="Calibri"/>
      <family val="2"/>
    </font>
    <font>
      <b/>
      <sz val="20"/>
      <name val="Calibri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Tahoma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11"/>
      <color rgb="FF000000"/>
      <name val="Tahoma"/>
      <family val="2"/>
    </font>
    <font>
      <strike/>
      <sz val="12"/>
      <color rgb="FF000000"/>
      <name val="Calibri"/>
      <family val="2"/>
    </font>
    <font>
      <b/>
      <strike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 style="thin">
        <color rgb="FFAAAAAA"/>
      </top>
      <bottom/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000000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49" fontId="6" fillId="0" borderId="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9" fillId="0" borderId="0" xfId="0" applyFont="1"/>
    <xf numFmtId="49" fontId="10" fillId="4" borderId="17" xfId="0" applyNumberFormat="1" applyFont="1" applyFill="1" applyBorder="1" applyAlignment="1">
      <alignment horizontal="center"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/>
    </xf>
    <xf numFmtId="49" fontId="12" fillId="5" borderId="20" xfId="0" applyNumberFormat="1" applyFont="1" applyFill="1" applyBorder="1"/>
    <xf numFmtId="49" fontId="12" fillId="5" borderId="20" xfId="0" applyNumberFormat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164" fontId="12" fillId="5" borderId="20" xfId="0" applyNumberFormat="1" applyFont="1" applyFill="1" applyBorder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49" fontId="12" fillId="0" borderId="20" xfId="0" applyNumberFormat="1" applyFont="1" applyBorder="1"/>
    <xf numFmtId="49" fontId="12" fillId="2" borderId="20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164" fontId="12" fillId="2" borderId="20" xfId="0" applyNumberFormat="1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/>
    </xf>
    <xf numFmtId="164" fontId="12" fillId="0" borderId="20" xfId="0" applyNumberFormat="1" applyFont="1" applyBorder="1" applyAlignment="1">
      <alignment horizontal="center" vertical="center"/>
    </xf>
    <xf numFmtId="0" fontId="12" fillId="6" borderId="19" xfId="0" applyFont="1" applyFill="1" applyBorder="1" applyAlignment="1">
      <alignment horizontal="center"/>
    </xf>
    <xf numFmtId="164" fontId="12" fillId="6" borderId="20" xfId="0" applyNumberFormat="1" applyFont="1" applyFill="1" applyBorder="1" applyAlignment="1">
      <alignment horizontal="center" vertical="center"/>
    </xf>
    <xf numFmtId="49" fontId="12" fillId="6" borderId="20" xfId="0" applyNumberFormat="1" applyFont="1" applyFill="1" applyBorder="1"/>
    <xf numFmtId="49" fontId="12" fillId="5" borderId="20" xfId="0" applyNumberFormat="1" applyFont="1" applyFill="1" applyBorder="1" applyAlignment="1">
      <alignment wrapText="1"/>
    </xf>
    <xf numFmtId="49" fontId="12" fillId="5" borderId="20" xfId="0" applyNumberFormat="1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49" fontId="12" fillId="2" borderId="20" xfId="0" applyNumberFormat="1" applyFont="1" applyFill="1" applyBorder="1" applyAlignment="1">
      <alignment wrapText="1"/>
    </xf>
    <xf numFmtId="49" fontId="12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2" fillId="6" borderId="20" xfId="0" applyNumberFormat="1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49" fontId="12" fillId="3" borderId="20" xfId="0" applyNumberFormat="1" applyFont="1" applyFill="1" applyBorder="1" applyAlignment="1">
      <alignment wrapText="1"/>
    </xf>
    <xf numFmtId="164" fontId="12" fillId="5" borderId="21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15" fillId="7" borderId="0" xfId="0" applyFont="1" applyFill="1"/>
    <xf numFmtId="0" fontId="15" fillId="7" borderId="0" xfId="0" applyFont="1" applyFill="1" applyAlignment="1">
      <alignment horizontal="center"/>
    </xf>
    <xf numFmtId="164" fontId="7" fillId="7" borderId="0" xfId="0" applyNumberFormat="1" applyFont="1" applyFill="1" applyAlignment="1">
      <alignment horizontal="center" vertical="center"/>
    </xf>
    <xf numFmtId="0" fontId="16" fillId="0" borderId="0" xfId="0" applyFont="1"/>
    <xf numFmtId="164" fontId="8" fillId="3" borderId="0" xfId="0" applyNumberFormat="1" applyFont="1" applyFill="1" applyAlignment="1">
      <alignment horizontal="center" vertical="center"/>
    </xf>
    <xf numFmtId="164" fontId="9" fillId="0" borderId="0" xfId="0" applyNumberFormat="1" applyFont="1"/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 wrapText="1"/>
    </xf>
    <xf numFmtId="165" fontId="17" fillId="8" borderId="22" xfId="0" applyNumberFormat="1" applyFont="1" applyFill="1" applyBorder="1" applyAlignment="1">
      <alignment vertical="center" wrapText="1"/>
    </xf>
    <xf numFmtId="165" fontId="17" fillId="9" borderId="22" xfId="0" applyNumberFormat="1" applyFont="1" applyFill="1" applyBorder="1" applyAlignment="1">
      <alignment vertical="center" wrapText="1"/>
    </xf>
    <xf numFmtId="164" fontId="18" fillId="5" borderId="20" xfId="0" applyNumberFormat="1" applyFont="1" applyFill="1" applyBorder="1" applyAlignment="1">
      <alignment horizontal="center" vertical="center"/>
    </xf>
    <xf numFmtId="164" fontId="18" fillId="2" borderId="20" xfId="0" applyNumberFormat="1" applyFont="1" applyFill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164" fontId="18" fillId="6" borderId="20" xfId="0" applyNumberFormat="1" applyFont="1" applyFill="1" applyBorder="1" applyAlignment="1">
      <alignment horizontal="center" vertical="center"/>
    </xf>
    <xf numFmtId="0" fontId="20" fillId="0" borderId="0" xfId="0" applyFont="1"/>
    <xf numFmtId="164" fontId="21" fillId="7" borderId="0" xfId="0" applyNumberFormat="1" applyFont="1" applyFill="1" applyAlignment="1">
      <alignment horizontal="center" vertical="center"/>
    </xf>
    <xf numFmtId="165" fontId="22" fillId="8" borderId="22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topLeftCell="F71" workbookViewId="0">
      <selection activeCell="L90" sqref="L90"/>
    </sheetView>
  </sheetViews>
  <sheetFormatPr baseColWidth="10" defaultColWidth="12.42578125" defaultRowHeight="15.75"/>
  <cols>
    <col min="1" max="1" width="4.140625" style="7" customWidth="1"/>
    <col min="2" max="2" width="12" style="7" customWidth="1"/>
    <col min="3" max="3" width="57.85546875" style="7" customWidth="1"/>
    <col min="4" max="4" width="14.85546875" style="7" customWidth="1"/>
    <col min="5" max="5" width="14.7109375" style="7" customWidth="1"/>
    <col min="6" max="6" width="13.140625" style="7" customWidth="1"/>
    <col min="7" max="7" width="14.28515625" style="7" customWidth="1"/>
    <col min="8" max="8" width="14.42578125" style="7" bestFit="1" customWidth="1"/>
    <col min="9" max="9" width="5.85546875" style="7" customWidth="1"/>
    <col min="10" max="10" width="6.42578125" style="7" customWidth="1"/>
    <col min="11" max="11" width="5.85546875" style="7" customWidth="1"/>
    <col min="12" max="12" width="14.42578125" style="7" bestFit="1" customWidth="1"/>
    <col min="13" max="13" width="16.7109375" style="7" customWidth="1"/>
    <col min="14" max="16" width="13.85546875" style="7" customWidth="1"/>
    <col min="17" max="16384" width="12.42578125" style="7"/>
  </cols>
  <sheetData>
    <row r="1" spans="1:16" s="1" customFormat="1" ht="15.9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"/>
      <c r="P1" s="5"/>
    </row>
    <row r="2" spans="1:16" s="1" customFormat="1" ht="17.100000000000001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"/>
      <c r="P2" s="5"/>
    </row>
    <row r="3" spans="1:16" s="1" customFormat="1" ht="17.100000000000001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"/>
      <c r="P3" s="5"/>
    </row>
    <row r="4" spans="1:16" s="1" customFormat="1" ht="26.1" customHeight="1">
      <c r="A4" s="60" t="s">
        <v>1</v>
      </c>
      <c r="B4" s="61"/>
      <c r="C4" s="61"/>
      <c r="D4" s="61"/>
      <c r="E4" s="61"/>
      <c r="F4" s="62"/>
      <c r="G4" s="61"/>
      <c r="H4" s="61"/>
      <c r="I4" s="61"/>
      <c r="J4" s="61"/>
      <c r="K4" s="61"/>
      <c r="L4" s="61"/>
      <c r="M4" s="61"/>
      <c r="N4" s="61"/>
      <c r="O4" s="6"/>
      <c r="P4" s="6"/>
    </row>
    <row r="5" spans="1:16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4" customHeight="1" thickBot="1">
      <c r="A6" s="65" t="s">
        <v>2</v>
      </c>
      <c r="B6" s="66"/>
      <c r="C6" s="2" t="s">
        <v>3</v>
      </c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63.75" customHeight="1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0" t="s">
        <v>10</v>
      </c>
      <c r="H7" s="11" t="s">
        <v>11</v>
      </c>
      <c r="I7" s="9" t="s">
        <v>12</v>
      </c>
      <c r="J7" s="9" t="s">
        <v>13</v>
      </c>
      <c r="K7" s="9" t="s">
        <v>14</v>
      </c>
      <c r="L7" s="11" t="s">
        <v>15</v>
      </c>
      <c r="M7" s="67" t="s">
        <v>174</v>
      </c>
    </row>
    <row r="8" spans="1:16" ht="15" customHeight="1">
      <c r="A8" s="12">
        <v>117</v>
      </c>
      <c r="B8" s="13" t="s">
        <v>16</v>
      </c>
      <c r="C8" s="13" t="s">
        <v>17</v>
      </c>
      <c r="D8" s="14" t="s">
        <v>18</v>
      </c>
      <c r="E8" s="15">
        <v>54</v>
      </c>
      <c r="F8" s="14" t="s">
        <v>19</v>
      </c>
      <c r="G8" s="16">
        <v>6.75</v>
      </c>
      <c r="H8" s="17">
        <f t="shared" ref="H8:H71" si="0">E8*G8</f>
        <v>364.5</v>
      </c>
      <c r="I8" s="15">
        <v>15</v>
      </c>
      <c r="J8" s="15">
        <v>20</v>
      </c>
      <c r="K8" s="15">
        <v>5</v>
      </c>
      <c r="L8" s="70">
        <v>205.94250000000002</v>
      </c>
      <c r="M8" s="68">
        <f t="shared" ref="M8:M71" si="1">L8*75%</f>
        <v>154.45687500000003</v>
      </c>
    </row>
    <row r="9" spans="1:16" ht="15" customHeight="1">
      <c r="A9" s="18">
        <v>118</v>
      </c>
      <c r="B9" s="19" t="s">
        <v>20</v>
      </c>
      <c r="C9" s="19" t="s">
        <v>21</v>
      </c>
      <c r="D9" s="20" t="s">
        <v>18</v>
      </c>
      <c r="E9" s="21">
        <v>210</v>
      </c>
      <c r="F9" s="20" t="s">
        <v>19</v>
      </c>
      <c r="G9" s="22">
        <v>5.83</v>
      </c>
      <c r="H9" s="17">
        <f t="shared" si="0"/>
        <v>1224.3</v>
      </c>
      <c r="I9" s="21">
        <v>15</v>
      </c>
      <c r="J9" s="21">
        <v>20</v>
      </c>
      <c r="K9" s="21">
        <v>5</v>
      </c>
      <c r="L9" s="71">
        <v>691.72950000000003</v>
      </c>
      <c r="M9" s="68">
        <f t="shared" si="1"/>
        <v>518.79712500000005</v>
      </c>
    </row>
    <row r="10" spans="1:16" ht="15" customHeight="1">
      <c r="A10" s="12">
        <v>119</v>
      </c>
      <c r="B10" s="13" t="s">
        <v>22</v>
      </c>
      <c r="C10" s="13" t="s">
        <v>23</v>
      </c>
      <c r="D10" s="14" t="s">
        <v>18</v>
      </c>
      <c r="E10" s="15">
        <v>136</v>
      </c>
      <c r="F10" s="14" t="s">
        <v>19</v>
      </c>
      <c r="G10" s="16">
        <v>5.76</v>
      </c>
      <c r="H10" s="17">
        <f t="shared" si="0"/>
        <v>783.36</v>
      </c>
      <c r="I10" s="15">
        <v>15</v>
      </c>
      <c r="J10" s="15">
        <v>20</v>
      </c>
      <c r="K10" s="15">
        <v>5</v>
      </c>
      <c r="L10" s="70">
        <v>442.59840000000003</v>
      </c>
      <c r="M10" s="68">
        <f t="shared" si="1"/>
        <v>331.94880000000001</v>
      </c>
    </row>
    <row r="11" spans="1:16" ht="15" customHeight="1">
      <c r="A11" s="23">
        <v>198</v>
      </c>
      <c r="B11" s="19" t="s">
        <v>24</v>
      </c>
      <c r="C11" s="19" t="s">
        <v>25</v>
      </c>
      <c r="D11" s="20" t="s">
        <v>18</v>
      </c>
      <c r="E11" s="21">
        <v>16</v>
      </c>
      <c r="F11" s="20" t="s">
        <v>19</v>
      </c>
      <c r="G11" s="22">
        <v>3.89</v>
      </c>
      <c r="H11" s="17">
        <f t="shared" si="0"/>
        <v>62.24</v>
      </c>
      <c r="I11" s="21">
        <v>15</v>
      </c>
      <c r="J11" s="21">
        <v>20</v>
      </c>
      <c r="K11" s="21">
        <v>5</v>
      </c>
      <c r="L11" s="71">
        <v>35.165600000000005</v>
      </c>
      <c r="M11" s="68">
        <f t="shared" si="1"/>
        <v>26.374200000000002</v>
      </c>
    </row>
    <row r="12" spans="1:16" ht="15" customHeight="1">
      <c r="A12" s="12">
        <v>199</v>
      </c>
      <c r="B12" s="13" t="s">
        <v>26</v>
      </c>
      <c r="C12" s="13" t="s">
        <v>27</v>
      </c>
      <c r="D12" s="14" t="s">
        <v>18</v>
      </c>
      <c r="E12" s="15">
        <v>4</v>
      </c>
      <c r="F12" s="14" t="s">
        <v>19</v>
      </c>
      <c r="G12" s="16">
        <v>12.77</v>
      </c>
      <c r="H12" s="17">
        <f t="shared" si="0"/>
        <v>51.08</v>
      </c>
      <c r="I12" s="15">
        <v>15</v>
      </c>
      <c r="J12" s="15">
        <v>20</v>
      </c>
      <c r="K12" s="15">
        <v>5</v>
      </c>
      <c r="L12" s="70">
        <v>28.860200000000003</v>
      </c>
      <c r="M12" s="68">
        <f t="shared" si="1"/>
        <v>21.645150000000001</v>
      </c>
    </row>
    <row r="13" spans="1:16" ht="15" customHeight="1">
      <c r="A13" s="18">
        <v>200</v>
      </c>
      <c r="B13" s="19" t="s">
        <v>28</v>
      </c>
      <c r="C13" s="19" t="s">
        <v>29</v>
      </c>
      <c r="D13" s="20" t="s">
        <v>18</v>
      </c>
      <c r="E13" s="21">
        <v>2</v>
      </c>
      <c r="F13" s="20" t="s">
        <v>19</v>
      </c>
      <c r="G13" s="22">
        <v>10.77</v>
      </c>
      <c r="H13" s="17">
        <f t="shared" si="0"/>
        <v>21.54</v>
      </c>
      <c r="I13" s="21">
        <v>15</v>
      </c>
      <c r="J13" s="21">
        <v>20</v>
      </c>
      <c r="K13" s="21">
        <v>5</v>
      </c>
      <c r="L13" s="71">
        <v>12.170100000000001</v>
      </c>
      <c r="M13" s="68">
        <f t="shared" si="1"/>
        <v>9.1275750000000002</v>
      </c>
    </row>
    <row r="14" spans="1:16" ht="15" customHeight="1">
      <c r="A14" s="12">
        <v>201</v>
      </c>
      <c r="B14" s="13" t="s">
        <v>30</v>
      </c>
      <c r="C14" s="13" t="s">
        <v>31</v>
      </c>
      <c r="D14" s="14" t="s">
        <v>18</v>
      </c>
      <c r="E14" s="15">
        <v>3</v>
      </c>
      <c r="F14" s="14" t="s">
        <v>19</v>
      </c>
      <c r="G14" s="16">
        <v>10.77</v>
      </c>
      <c r="H14" s="17">
        <f t="shared" si="0"/>
        <v>32.31</v>
      </c>
      <c r="I14" s="15">
        <v>15</v>
      </c>
      <c r="J14" s="15">
        <v>20</v>
      </c>
      <c r="K14" s="15">
        <v>5</v>
      </c>
      <c r="L14" s="70">
        <v>18.255150000000004</v>
      </c>
      <c r="M14" s="68">
        <f t="shared" si="1"/>
        <v>13.691362500000004</v>
      </c>
    </row>
    <row r="15" spans="1:16" ht="15" customHeight="1">
      <c r="A15" s="18">
        <v>202</v>
      </c>
      <c r="B15" s="19" t="s">
        <v>32</v>
      </c>
      <c r="C15" s="19" t="s">
        <v>33</v>
      </c>
      <c r="D15" s="20" t="s">
        <v>18</v>
      </c>
      <c r="E15" s="21">
        <v>1</v>
      </c>
      <c r="F15" s="20" t="s">
        <v>19</v>
      </c>
      <c r="G15" s="22">
        <v>13.41</v>
      </c>
      <c r="H15" s="17">
        <f t="shared" si="0"/>
        <v>13.41</v>
      </c>
      <c r="I15" s="21">
        <v>15</v>
      </c>
      <c r="J15" s="21">
        <v>20</v>
      </c>
      <c r="K15" s="21">
        <v>5</v>
      </c>
      <c r="L15" s="71">
        <v>7.5766500000000008</v>
      </c>
      <c r="M15" s="68">
        <f t="shared" si="1"/>
        <v>5.6824875000000006</v>
      </c>
    </row>
    <row r="16" spans="1:16" ht="15" customHeight="1">
      <c r="A16" s="12">
        <v>203</v>
      </c>
      <c r="B16" s="13" t="s">
        <v>34</v>
      </c>
      <c r="C16" s="13" t="s">
        <v>35</v>
      </c>
      <c r="D16" s="14" t="s">
        <v>18</v>
      </c>
      <c r="E16" s="15">
        <v>10</v>
      </c>
      <c r="F16" s="14" t="s">
        <v>19</v>
      </c>
      <c r="G16" s="16">
        <v>12.069000000000001</v>
      </c>
      <c r="H16" s="17">
        <f t="shared" si="0"/>
        <v>120.69000000000001</v>
      </c>
      <c r="I16" s="15">
        <v>15</v>
      </c>
      <c r="J16" s="15">
        <v>20</v>
      </c>
      <c r="K16" s="15">
        <v>5</v>
      </c>
      <c r="L16" s="70">
        <v>68.189850000000007</v>
      </c>
      <c r="M16" s="68">
        <f t="shared" si="1"/>
        <v>51.142387500000005</v>
      </c>
    </row>
    <row r="17" spans="1:13" ht="15" customHeight="1">
      <c r="A17" s="18">
        <v>210</v>
      </c>
      <c r="B17" s="19" t="s">
        <v>36</v>
      </c>
      <c r="C17" s="19" t="s">
        <v>37</v>
      </c>
      <c r="D17" s="20" t="s">
        <v>18</v>
      </c>
      <c r="E17" s="21">
        <v>145</v>
      </c>
      <c r="F17" s="20" t="s">
        <v>19</v>
      </c>
      <c r="G17" s="24">
        <v>17.433</v>
      </c>
      <c r="H17" s="17">
        <f t="shared" si="0"/>
        <v>2527.7849999999999</v>
      </c>
      <c r="I17" s="21">
        <v>15</v>
      </c>
      <c r="J17" s="21">
        <v>20</v>
      </c>
      <c r="K17" s="21">
        <v>5</v>
      </c>
      <c r="L17" s="71">
        <v>1428.198525</v>
      </c>
      <c r="M17" s="68">
        <f t="shared" si="1"/>
        <v>1071.1488937500001</v>
      </c>
    </row>
    <row r="18" spans="1:13" ht="15" customHeight="1">
      <c r="A18" s="12">
        <v>211</v>
      </c>
      <c r="B18" s="13" t="s">
        <v>38</v>
      </c>
      <c r="C18" s="13" t="s">
        <v>39</v>
      </c>
      <c r="D18" s="14" t="s">
        <v>18</v>
      </c>
      <c r="E18" s="15">
        <v>150</v>
      </c>
      <c r="F18" s="14" t="s">
        <v>19</v>
      </c>
      <c r="G18" s="16">
        <v>2.36</v>
      </c>
      <c r="H18" s="17">
        <f t="shared" si="0"/>
        <v>354</v>
      </c>
      <c r="I18" s="15">
        <v>15</v>
      </c>
      <c r="J18" s="15">
        <v>20</v>
      </c>
      <c r="K18" s="15">
        <v>5</v>
      </c>
      <c r="L18" s="70">
        <v>200.01000000000002</v>
      </c>
      <c r="M18" s="68">
        <f t="shared" si="1"/>
        <v>150.00750000000002</v>
      </c>
    </row>
    <row r="19" spans="1:13" ht="15" customHeight="1">
      <c r="A19" s="12">
        <v>275</v>
      </c>
      <c r="B19" s="13" t="s">
        <v>40</v>
      </c>
      <c r="C19" s="13" t="s">
        <v>41</v>
      </c>
      <c r="D19" s="14" t="s">
        <v>18</v>
      </c>
      <c r="E19" s="15">
        <v>18</v>
      </c>
      <c r="F19" s="14" t="s">
        <v>19</v>
      </c>
      <c r="G19" s="16">
        <v>13.183499999999999</v>
      </c>
      <c r="H19" s="17">
        <f t="shared" si="0"/>
        <v>237.30299999999997</v>
      </c>
      <c r="I19" s="15">
        <v>15</v>
      </c>
      <c r="J19" s="15">
        <v>20</v>
      </c>
      <c r="K19" s="15">
        <v>5</v>
      </c>
      <c r="L19" s="70">
        <v>134.07619499999998</v>
      </c>
      <c r="M19" s="68">
        <f t="shared" si="1"/>
        <v>100.55714624999999</v>
      </c>
    </row>
    <row r="20" spans="1:13" ht="15" customHeight="1">
      <c r="A20" s="18">
        <v>276</v>
      </c>
      <c r="B20" s="19" t="s">
        <v>42</v>
      </c>
      <c r="C20" s="19" t="s">
        <v>43</v>
      </c>
      <c r="D20" s="20" t="s">
        <v>18</v>
      </c>
      <c r="E20" s="21">
        <v>12</v>
      </c>
      <c r="F20" s="20" t="s">
        <v>19</v>
      </c>
      <c r="G20" s="22">
        <v>13.183499999999999</v>
      </c>
      <c r="H20" s="17">
        <f t="shared" si="0"/>
        <v>158.202</v>
      </c>
      <c r="I20" s="21">
        <v>15</v>
      </c>
      <c r="J20" s="21">
        <v>20</v>
      </c>
      <c r="K20" s="21">
        <v>5</v>
      </c>
      <c r="L20" s="71">
        <v>89.384130000000013</v>
      </c>
      <c r="M20" s="68">
        <f t="shared" si="1"/>
        <v>67.038097500000006</v>
      </c>
    </row>
    <row r="21" spans="1:13" ht="15" customHeight="1">
      <c r="A21" s="18">
        <v>278</v>
      </c>
      <c r="B21" s="19" t="s">
        <v>44</v>
      </c>
      <c r="C21" s="19" t="s">
        <v>45</v>
      </c>
      <c r="D21" s="20" t="s">
        <v>18</v>
      </c>
      <c r="E21" s="21">
        <v>1</v>
      </c>
      <c r="F21" s="20" t="s">
        <v>19</v>
      </c>
      <c r="G21" s="22">
        <v>14.501849999999999</v>
      </c>
      <c r="H21" s="17">
        <f t="shared" si="0"/>
        <v>14.501849999999999</v>
      </c>
      <c r="I21" s="21">
        <v>15</v>
      </c>
      <c r="J21" s="21">
        <v>20</v>
      </c>
      <c r="K21" s="21">
        <v>5</v>
      </c>
      <c r="L21" s="71">
        <v>8.1935452499999997</v>
      </c>
      <c r="M21" s="68">
        <f t="shared" si="1"/>
        <v>6.1451589374999998</v>
      </c>
    </row>
    <row r="22" spans="1:13" ht="15" customHeight="1">
      <c r="A22" s="12">
        <v>279</v>
      </c>
      <c r="B22" s="13" t="s">
        <v>46</v>
      </c>
      <c r="C22" s="13" t="s">
        <v>47</v>
      </c>
      <c r="D22" s="14" t="s">
        <v>18</v>
      </c>
      <c r="E22" s="15">
        <v>2</v>
      </c>
      <c r="F22" s="14" t="s">
        <v>19</v>
      </c>
      <c r="G22" s="16">
        <v>14.501849999999999</v>
      </c>
      <c r="H22" s="17">
        <f t="shared" si="0"/>
        <v>29.003699999999998</v>
      </c>
      <c r="I22" s="15">
        <v>15</v>
      </c>
      <c r="J22" s="15">
        <v>20</v>
      </c>
      <c r="K22" s="15">
        <v>5</v>
      </c>
      <c r="L22" s="70">
        <v>16.387090499999999</v>
      </c>
      <c r="M22" s="68">
        <f t="shared" si="1"/>
        <v>12.290317875</v>
      </c>
    </row>
    <row r="23" spans="1:13" ht="15" customHeight="1">
      <c r="A23" s="18">
        <v>350</v>
      </c>
      <c r="B23" s="19" t="s">
        <v>48</v>
      </c>
      <c r="C23" s="19" t="s">
        <v>49</v>
      </c>
      <c r="D23" s="20" t="s">
        <v>18</v>
      </c>
      <c r="E23" s="21">
        <v>32</v>
      </c>
      <c r="F23" s="20" t="s">
        <v>19</v>
      </c>
      <c r="G23" s="22">
        <v>1.44</v>
      </c>
      <c r="H23" s="17">
        <f t="shared" si="0"/>
        <v>46.08</v>
      </c>
      <c r="I23" s="21">
        <v>15</v>
      </c>
      <c r="J23" s="21">
        <v>20</v>
      </c>
      <c r="K23" s="21">
        <v>5</v>
      </c>
      <c r="L23" s="71">
        <v>26.035200000000003</v>
      </c>
      <c r="M23" s="68">
        <f t="shared" si="1"/>
        <v>19.526400000000002</v>
      </c>
    </row>
    <row r="24" spans="1:13" ht="15" customHeight="1">
      <c r="A24" s="25">
        <v>353</v>
      </c>
      <c r="B24" s="13" t="s">
        <v>50</v>
      </c>
      <c r="C24" s="13" t="s">
        <v>51</v>
      </c>
      <c r="D24" s="14" t="s">
        <v>18</v>
      </c>
      <c r="E24" s="15">
        <v>1</v>
      </c>
      <c r="F24" s="14" t="s">
        <v>19</v>
      </c>
      <c r="G24" s="16">
        <v>1.05</v>
      </c>
      <c r="H24" s="17">
        <f t="shared" si="0"/>
        <v>1.05</v>
      </c>
      <c r="I24" s="15">
        <v>15</v>
      </c>
      <c r="J24" s="15">
        <v>20</v>
      </c>
      <c r="K24" s="15">
        <v>5</v>
      </c>
      <c r="L24" s="70">
        <v>0.59325000000000006</v>
      </c>
      <c r="M24" s="68">
        <f t="shared" si="1"/>
        <v>0.44493750000000004</v>
      </c>
    </row>
    <row r="25" spans="1:13" ht="15" customHeight="1">
      <c r="A25" s="23">
        <v>354</v>
      </c>
      <c r="B25" s="19" t="s">
        <v>52</v>
      </c>
      <c r="C25" s="19" t="s">
        <v>53</v>
      </c>
      <c r="D25" s="20" t="s">
        <v>18</v>
      </c>
      <c r="E25" s="21">
        <v>11</v>
      </c>
      <c r="F25" s="20" t="s">
        <v>19</v>
      </c>
      <c r="G25" s="22">
        <v>0.95599999999999996</v>
      </c>
      <c r="H25" s="17">
        <f t="shared" si="0"/>
        <v>10.516</v>
      </c>
      <c r="I25" s="21">
        <v>15</v>
      </c>
      <c r="J25" s="21">
        <v>20</v>
      </c>
      <c r="K25" s="21">
        <v>5</v>
      </c>
      <c r="L25" s="71">
        <v>5.9415400000000007</v>
      </c>
      <c r="M25" s="68">
        <f t="shared" si="1"/>
        <v>4.4561550000000008</v>
      </c>
    </row>
    <row r="26" spans="1:13" ht="15" customHeight="1">
      <c r="A26" s="25">
        <v>355</v>
      </c>
      <c r="B26" s="13" t="s">
        <v>54</v>
      </c>
      <c r="C26" s="13" t="s">
        <v>55</v>
      </c>
      <c r="D26" s="14" t="s">
        <v>18</v>
      </c>
      <c r="E26" s="15">
        <v>1</v>
      </c>
      <c r="F26" s="14" t="s">
        <v>19</v>
      </c>
      <c r="G26" s="16">
        <v>1.05</v>
      </c>
      <c r="H26" s="17">
        <f t="shared" si="0"/>
        <v>1.05</v>
      </c>
      <c r="I26" s="15">
        <v>15</v>
      </c>
      <c r="J26" s="15">
        <v>20</v>
      </c>
      <c r="K26" s="15">
        <v>5</v>
      </c>
      <c r="L26" s="70">
        <v>0.59325000000000006</v>
      </c>
      <c r="M26" s="68">
        <f t="shared" si="1"/>
        <v>0.44493750000000004</v>
      </c>
    </row>
    <row r="27" spans="1:13" ht="15" customHeight="1">
      <c r="A27" s="23">
        <v>368</v>
      </c>
      <c r="B27" s="19" t="s">
        <v>56</v>
      </c>
      <c r="C27" s="19" t="s">
        <v>57</v>
      </c>
      <c r="D27" s="20" t="s">
        <v>18</v>
      </c>
      <c r="E27" s="21">
        <v>1</v>
      </c>
      <c r="F27" s="20" t="s">
        <v>19</v>
      </c>
      <c r="G27" s="22">
        <v>8.61</v>
      </c>
      <c r="H27" s="17">
        <f t="shared" si="0"/>
        <v>8.61</v>
      </c>
      <c r="I27" s="21">
        <v>15</v>
      </c>
      <c r="J27" s="21">
        <v>20</v>
      </c>
      <c r="K27" s="21">
        <v>5</v>
      </c>
      <c r="L27" s="71">
        <v>4.8646500000000001</v>
      </c>
      <c r="M27" s="68">
        <f t="shared" si="1"/>
        <v>3.6484874999999999</v>
      </c>
    </row>
    <row r="28" spans="1:13" ht="15" customHeight="1">
      <c r="A28" s="23">
        <v>402</v>
      </c>
      <c r="B28" s="19" t="s">
        <v>58</v>
      </c>
      <c r="C28" s="19" t="s">
        <v>59</v>
      </c>
      <c r="D28" s="20" t="s">
        <v>18</v>
      </c>
      <c r="E28" s="21">
        <v>150</v>
      </c>
      <c r="F28" s="20" t="s">
        <v>19</v>
      </c>
      <c r="G28" s="22">
        <v>2.13</v>
      </c>
      <c r="H28" s="17">
        <f t="shared" si="0"/>
        <v>319.5</v>
      </c>
      <c r="I28" s="21">
        <v>15</v>
      </c>
      <c r="J28" s="21">
        <v>20</v>
      </c>
      <c r="K28" s="21">
        <v>5</v>
      </c>
      <c r="L28" s="71">
        <v>180.51750000000001</v>
      </c>
      <c r="M28" s="68">
        <f t="shared" si="1"/>
        <v>135.388125</v>
      </c>
    </row>
    <row r="29" spans="1:13" ht="15" customHeight="1">
      <c r="A29" s="12">
        <v>403</v>
      </c>
      <c r="B29" s="13" t="s">
        <v>60</v>
      </c>
      <c r="C29" s="13" t="s">
        <v>61</v>
      </c>
      <c r="D29" s="14" t="s">
        <v>18</v>
      </c>
      <c r="E29" s="15">
        <v>6</v>
      </c>
      <c r="F29" s="14" t="s">
        <v>19</v>
      </c>
      <c r="G29" s="16">
        <v>8.08</v>
      </c>
      <c r="H29" s="17">
        <f t="shared" si="0"/>
        <v>48.480000000000004</v>
      </c>
      <c r="I29" s="15">
        <v>15</v>
      </c>
      <c r="J29" s="15">
        <v>20</v>
      </c>
      <c r="K29" s="15">
        <v>5</v>
      </c>
      <c r="L29" s="70">
        <v>27.391200000000005</v>
      </c>
      <c r="M29" s="68">
        <f t="shared" si="1"/>
        <v>20.543400000000005</v>
      </c>
    </row>
    <row r="30" spans="1:13" ht="15" customHeight="1">
      <c r="A30" s="18">
        <v>404</v>
      </c>
      <c r="B30" s="19" t="s">
        <v>62</v>
      </c>
      <c r="C30" s="19" t="s">
        <v>63</v>
      </c>
      <c r="D30" s="20" t="s">
        <v>18</v>
      </c>
      <c r="E30" s="21">
        <v>4</v>
      </c>
      <c r="F30" s="20" t="s">
        <v>19</v>
      </c>
      <c r="G30" s="22">
        <v>3.54</v>
      </c>
      <c r="H30" s="17">
        <f t="shared" si="0"/>
        <v>14.16</v>
      </c>
      <c r="I30" s="21">
        <v>15</v>
      </c>
      <c r="J30" s="21">
        <v>20</v>
      </c>
      <c r="K30" s="21">
        <v>5</v>
      </c>
      <c r="L30" s="71">
        <v>8.0004000000000008</v>
      </c>
      <c r="M30" s="68">
        <f t="shared" si="1"/>
        <v>6.0003000000000011</v>
      </c>
    </row>
    <row r="31" spans="1:13" ht="15" customHeight="1">
      <c r="A31" s="12">
        <v>413</v>
      </c>
      <c r="B31" s="13" t="s">
        <v>64</v>
      </c>
      <c r="C31" s="13" t="s">
        <v>65</v>
      </c>
      <c r="D31" s="14" t="s">
        <v>18</v>
      </c>
      <c r="E31" s="15">
        <v>252</v>
      </c>
      <c r="F31" s="14" t="s">
        <v>19</v>
      </c>
      <c r="G31" s="26">
        <v>1.5</v>
      </c>
      <c r="H31" s="17">
        <f t="shared" si="0"/>
        <v>378</v>
      </c>
      <c r="I31" s="15">
        <v>15</v>
      </c>
      <c r="J31" s="15">
        <v>20</v>
      </c>
      <c r="K31" s="15">
        <v>5</v>
      </c>
      <c r="L31" s="70">
        <v>213.57000000000002</v>
      </c>
      <c r="M31" s="68">
        <f t="shared" si="1"/>
        <v>160.17750000000001</v>
      </c>
    </row>
    <row r="32" spans="1:13" ht="15" customHeight="1">
      <c r="A32" s="18">
        <v>414</v>
      </c>
      <c r="B32" s="19" t="s">
        <v>66</v>
      </c>
      <c r="C32" s="19" t="s">
        <v>67</v>
      </c>
      <c r="D32" s="20" t="s">
        <v>18</v>
      </c>
      <c r="E32" s="21">
        <v>1</v>
      </c>
      <c r="F32" s="20" t="s">
        <v>19</v>
      </c>
      <c r="G32" s="24">
        <v>1.1200000000000001</v>
      </c>
      <c r="H32" s="17">
        <f t="shared" si="0"/>
        <v>1.1200000000000001</v>
      </c>
      <c r="I32" s="21">
        <v>15</v>
      </c>
      <c r="J32" s="21">
        <v>20</v>
      </c>
      <c r="K32" s="21">
        <v>5</v>
      </c>
      <c r="L32" s="71">
        <v>0.63280000000000014</v>
      </c>
      <c r="M32" s="68">
        <f t="shared" si="1"/>
        <v>0.47460000000000013</v>
      </c>
    </row>
    <row r="33" spans="1:13" ht="15" customHeight="1">
      <c r="A33" s="23">
        <v>432</v>
      </c>
      <c r="B33" s="19" t="s">
        <v>68</v>
      </c>
      <c r="C33" s="19" t="s">
        <v>69</v>
      </c>
      <c r="D33" s="20" t="s">
        <v>18</v>
      </c>
      <c r="E33" s="21">
        <v>1</v>
      </c>
      <c r="F33" s="20" t="s">
        <v>19</v>
      </c>
      <c r="G33" s="22">
        <v>3.54</v>
      </c>
      <c r="H33" s="17">
        <f t="shared" si="0"/>
        <v>3.54</v>
      </c>
      <c r="I33" s="21">
        <v>15</v>
      </c>
      <c r="J33" s="21">
        <v>20</v>
      </c>
      <c r="K33" s="21">
        <v>5</v>
      </c>
      <c r="L33" s="71">
        <v>2.0001000000000002</v>
      </c>
      <c r="M33" s="68">
        <f t="shared" si="1"/>
        <v>1.5000750000000003</v>
      </c>
    </row>
    <row r="34" spans="1:13" ht="15" customHeight="1">
      <c r="A34" s="18">
        <v>442</v>
      </c>
      <c r="B34" s="19" t="s">
        <v>70</v>
      </c>
      <c r="C34" s="19" t="s">
        <v>71</v>
      </c>
      <c r="D34" s="20" t="s">
        <v>18</v>
      </c>
      <c r="E34" s="21">
        <v>16</v>
      </c>
      <c r="F34" s="20" t="s">
        <v>19</v>
      </c>
      <c r="G34" s="22">
        <v>1.49</v>
      </c>
      <c r="H34" s="17">
        <f t="shared" si="0"/>
        <v>23.84</v>
      </c>
      <c r="I34" s="21">
        <v>15</v>
      </c>
      <c r="J34" s="21">
        <v>20</v>
      </c>
      <c r="K34" s="21">
        <v>5</v>
      </c>
      <c r="L34" s="71">
        <v>13.469600000000002</v>
      </c>
      <c r="M34" s="68">
        <f t="shared" si="1"/>
        <v>10.102200000000002</v>
      </c>
    </row>
    <row r="35" spans="1:13" ht="15" customHeight="1">
      <c r="A35" s="12">
        <v>445</v>
      </c>
      <c r="B35" s="13" t="s">
        <v>72</v>
      </c>
      <c r="C35" s="13" t="s">
        <v>73</v>
      </c>
      <c r="D35" s="14" t="s">
        <v>18</v>
      </c>
      <c r="E35" s="15">
        <v>87</v>
      </c>
      <c r="F35" s="14" t="s">
        <v>19</v>
      </c>
      <c r="G35" s="16">
        <v>2.41</v>
      </c>
      <c r="H35" s="17">
        <f t="shared" si="0"/>
        <v>209.67000000000002</v>
      </c>
      <c r="I35" s="15">
        <v>15</v>
      </c>
      <c r="J35" s="15">
        <v>20</v>
      </c>
      <c r="K35" s="15">
        <v>5</v>
      </c>
      <c r="L35" s="70">
        <v>118.46355000000003</v>
      </c>
      <c r="M35" s="68">
        <f t="shared" si="1"/>
        <v>88.847662500000013</v>
      </c>
    </row>
    <row r="36" spans="1:13" ht="15" customHeight="1">
      <c r="A36" s="18">
        <v>446</v>
      </c>
      <c r="B36" s="19" t="s">
        <v>74</v>
      </c>
      <c r="C36" s="19" t="s">
        <v>75</v>
      </c>
      <c r="D36" s="20" t="s">
        <v>18</v>
      </c>
      <c r="E36" s="21">
        <v>26</v>
      </c>
      <c r="F36" s="20" t="s">
        <v>19</v>
      </c>
      <c r="G36" s="22">
        <v>1.87</v>
      </c>
      <c r="H36" s="17">
        <f t="shared" si="0"/>
        <v>48.620000000000005</v>
      </c>
      <c r="I36" s="21">
        <v>15</v>
      </c>
      <c r="J36" s="21">
        <v>20</v>
      </c>
      <c r="K36" s="21">
        <v>5</v>
      </c>
      <c r="L36" s="71">
        <v>27.470300000000005</v>
      </c>
      <c r="M36" s="68">
        <f t="shared" si="1"/>
        <v>20.602725000000003</v>
      </c>
    </row>
    <row r="37" spans="1:13" ht="15" customHeight="1">
      <c r="A37" s="12">
        <v>447</v>
      </c>
      <c r="B37" s="13" t="s">
        <v>76</v>
      </c>
      <c r="C37" s="13" t="s">
        <v>71</v>
      </c>
      <c r="D37" s="14" t="s">
        <v>18</v>
      </c>
      <c r="E37" s="15">
        <v>1</v>
      </c>
      <c r="F37" s="14" t="s">
        <v>19</v>
      </c>
      <c r="G37" s="16">
        <v>1.49</v>
      </c>
      <c r="H37" s="17">
        <f t="shared" si="0"/>
        <v>1.49</v>
      </c>
      <c r="I37" s="15">
        <v>15</v>
      </c>
      <c r="J37" s="15">
        <v>20</v>
      </c>
      <c r="K37" s="15">
        <v>5</v>
      </c>
      <c r="L37" s="70">
        <v>0.8418500000000001</v>
      </c>
      <c r="M37" s="68">
        <f t="shared" si="1"/>
        <v>0.6313875000000001</v>
      </c>
    </row>
    <row r="38" spans="1:13" ht="15" customHeight="1">
      <c r="A38" s="12">
        <v>449</v>
      </c>
      <c r="B38" s="13" t="s">
        <v>77</v>
      </c>
      <c r="C38" s="13" t="s">
        <v>78</v>
      </c>
      <c r="D38" s="14" t="s">
        <v>18</v>
      </c>
      <c r="E38" s="15">
        <v>2</v>
      </c>
      <c r="F38" s="14" t="s">
        <v>19</v>
      </c>
      <c r="G38" s="16">
        <v>13.08</v>
      </c>
      <c r="H38" s="17">
        <f t="shared" si="0"/>
        <v>26.16</v>
      </c>
      <c r="I38" s="15">
        <v>15</v>
      </c>
      <c r="J38" s="15">
        <v>20</v>
      </c>
      <c r="K38" s="15">
        <v>5</v>
      </c>
      <c r="L38" s="70">
        <v>14.780400000000002</v>
      </c>
      <c r="M38" s="68">
        <f t="shared" si="1"/>
        <v>11.085300000000002</v>
      </c>
    </row>
    <row r="39" spans="1:13" ht="15" customHeight="1">
      <c r="A39" s="18">
        <v>450</v>
      </c>
      <c r="B39" s="19" t="s">
        <v>79</v>
      </c>
      <c r="C39" s="19" t="s">
        <v>80</v>
      </c>
      <c r="D39" s="20" t="s">
        <v>18</v>
      </c>
      <c r="E39" s="21">
        <v>3</v>
      </c>
      <c r="F39" s="20" t="s">
        <v>19</v>
      </c>
      <c r="G39" s="22">
        <v>1.62</v>
      </c>
      <c r="H39" s="17">
        <f t="shared" si="0"/>
        <v>4.8600000000000003</v>
      </c>
      <c r="I39" s="21">
        <v>15</v>
      </c>
      <c r="J39" s="21">
        <v>20</v>
      </c>
      <c r="K39" s="21">
        <v>5</v>
      </c>
      <c r="L39" s="71">
        <v>2.7459000000000007</v>
      </c>
      <c r="M39" s="68">
        <f t="shared" si="1"/>
        <v>2.0594250000000005</v>
      </c>
    </row>
    <row r="40" spans="1:13" ht="15" customHeight="1">
      <c r="A40" s="12">
        <v>451</v>
      </c>
      <c r="B40" s="13" t="s">
        <v>81</v>
      </c>
      <c r="C40" s="13" t="s">
        <v>82</v>
      </c>
      <c r="D40" s="14" t="s">
        <v>18</v>
      </c>
      <c r="E40" s="15">
        <v>18</v>
      </c>
      <c r="F40" s="14" t="s">
        <v>19</v>
      </c>
      <c r="G40" s="16">
        <v>3.54</v>
      </c>
      <c r="H40" s="17">
        <f t="shared" si="0"/>
        <v>63.72</v>
      </c>
      <c r="I40" s="15">
        <v>15</v>
      </c>
      <c r="J40" s="15">
        <v>20</v>
      </c>
      <c r="K40" s="15">
        <v>5</v>
      </c>
      <c r="L40" s="70">
        <v>36.001800000000003</v>
      </c>
      <c r="M40" s="68">
        <f t="shared" si="1"/>
        <v>27.001350000000002</v>
      </c>
    </row>
    <row r="41" spans="1:13" ht="15" customHeight="1">
      <c r="A41" s="18">
        <v>452</v>
      </c>
      <c r="B41" s="19" t="s">
        <v>83</v>
      </c>
      <c r="C41" s="19" t="s">
        <v>84</v>
      </c>
      <c r="D41" s="20" t="s">
        <v>18</v>
      </c>
      <c r="E41" s="21">
        <v>21</v>
      </c>
      <c r="F41" s="20" t="s">
        <v>19</v>
      </c>
      <c r="G41" s="22">
        <v>8.61</v>
      </c>
      <c r="H41" s="17">
        <f t="shared" si="0"/>
        <v>180.81</v>
      </c>
      <c r="I41" s="21">
        <v>15</v>
      </c>
      <c r="J41" s="21">
        <v>20</v>
      </c>
      <c r="K41" s="21">
        <v>5</v>
      </c>
      <c r="L41" s="71">
        <v>102.15765000000002</v>
      </c>
      <c r="M41" s="68">
        <f t="shared" si="1"/>
        <v>76.618237500000021</v>
      </c>
    </row>
    <row r="42" spans="1:13" ht="15" customHeight="1">
      <c r="A42" s="12">
        <v>453</v>
      </c>
      <c r="B42" s="13" t="s">
        <v>85</v>
      </c>
      <c r="C42" s="13" t="s">
        <v>86</v>
      </c>
      <c r="D42" s="14" t="s">
        <v>18</v>
      </c>
      <c r="E42" s="15">
        <v>8</v>
      </c>
      <c r="F42" s="14" t="s">
        <v>19</v>
      </c>
      <c r="G42" s="16">
        <v>13.05</v>
      </c>
      <c r="H42" s="17">
        <f t="shared" si="0"/>
        <v>104.4</v>
      </c>
      <c r="I42" s="15">
        <v>15</v>
      </c>
      <c r="J42" s="15">
        <v>20</v>
      </c>
      <c r="K42" s="15">
        <v>5</v>
      </c>
      <c r="L42" s="70">
        <v>58.986000000000011</v>
      </c>
      <c r="M42" s="68">
        <f t="shared" si="1"/>
        <v>44.239500000000007</v>
      </c>
    </row>
    <row r="43" spans="1:13" ht="15" customHeight="1">
      <c r="A43" s="18">
        <v>454</v>
      </c>
      <c r="B43" s="19" t="s">
        <v>87</v>
      </c>
      <c r="C43" s="19" t="s">
        <v>88</v>
      </c>
      <c r="D43" s="20" t="s">
        <v>18</v>
      </c>
      <c r="E43" s="21">
        <v>3</v>
      </c>
      <c r="F43" s="20" t="s">
        <v>19</v>
      </c>
      <c r="G43" s="22">
        <v>7.78</v>
      </c>
      <c r="H43" s="17">
        <f t="shared" si="0"/>
        <v>23.34</v>
      </c>
      <c r="I43" s="21">
        <v>15</v>
      </c>
      <c r="J43" s="21">
        <v>20</v>
      </c>
      <c r="K43" s="21">
        <v>5</v>
      </c>
      <c r="L43" s="71">
        <v>13.187100000000001</v>
      </c>
      <c r="M43" s="68">
        <f t="shared" si="1"/>
        <v>9.8903250000000007</v>
      </c>
    </row>
    <row r="44" spans="1:13" ht="15" customHeight="1">
      <c r="A44" s="12">
        <v>455</v>
      </c>
      <c r="B44" s="13" t="s">
        <v>89</v>
      </c>
      <c r="C44" s="13" t="s">
        <v>90</v>
      </c>
      <c r="D44" s="14" t="s">
        <v>18</v>
      </c>
      <c r="E44" s="15">
        <v>2</v>
      </c>
      <c r="F44" s="14" t="s">
        <v>19</v>
      </c>
      <c r="G44" s="16">
        <v>7.25</v>
      </c>
      <c r="H44" s="17">
        <f t="shared" si="0"/>
        <v>14.5</v>
      </c>
      <c r="I44" s="15">
        <v>15</v>
      </c>
      <c r="J44" s="15">
        <v>20</v>
      </c>
      <c r="K44" s="15">
        <v>5</v>
      </c>
      <c r="L44" s="70">
        <v>8.1925000000000008</v>
      </c>
      <c r="M44" s="68">
        <f t="shared" si="1"/>
        <v>6.1443750000000001</v>
      </c>
    </row>
    <row r="45" spans="1:13" ht="15" customHeight="1">
      <c r="A45" s="25">
        <v>575</v>
      </c>
      <c r="B45" s="13" t="s">
        <v>91</v>
      </c>
      <c r="C45" s="13" t="s">
        <v>92</v>
      </c>
      <c r="D45" s="14" t="s">
        <v>18</v>
      </c>
      <c r="E45" s="15">
        <v>200</v>
      </c>
      <c r="F45" s="14" t="s">
        <v>19</v>
      </c>
      <c r="G45" s="16">
        <v>16.41</v>
      </c>
      <c r="H45" s="17">
        <f t="shared" si="0"/>
        <v>3282</v>
      </c>
      <c r="I45" s="15">
        <v>15</v>
      </c>
      <c r="J45" s="15">
        <v>20</v>
      </c>
      <c r="K45" s="15">
        <v>5</v>
      </c>
      <c r="L45" s="70">
        <v>1854.3300000000002</v>
      </c>
      <c r="M45" s="68">
        <f t="shared" si="1"/>
        <v>1390.7475000000002</v>
      </c>
    </row>
    <row r="46" spans="1:13" ht="15" customHeight="1">
      <c r="A46" s="12">
        <v>627</v>
      </c>
      <c r="B46" s="27" t="s">
        <v>93</v>
      </c>
      <c r="C46" s="28" t="s">
        <v>94</v>
      </c>
      <c r="D46" s="29" t="s">
        <v>18</v>
      </c>
      <c r="E46" s="30">
        <v>40</v>
      </c>
      <c r="F46" s="14" t="s">
        <v>19</v>
      </c>
      <c r="G46" s="16">
        <v>2.04</v>
      </c>
      <c r="H46" s="17">
        <f t="shared" si="0"/>
        <v>81.599999999999994</v>
      </c>
      <c r="I46" s="15">
        <v>15</v>
      </c>
      <c r="J46" s="15">
        <v>20</v>
      </c>
      <c r="K46" s="15">
        <v>5</v>
      </c>
      <c r="L46" s="70">
        <v>46.103999999999999</v>
      </c>
      <c r="M46" s="68">
        <f t="shared" si="1"/>
        <v>34.578000000000003</v>
      </c>
    </row>
    <row r="47" spans="1:13" ht="15" customHeight="1">
      <c r="A47" s="23">
        <v>634</v>
      </c>
      <c r="B47" s="19" t="s">
        <v>95</v>
      </c>
      <c r="C47" s="31" t="s">
        <v>96</v>
      </c>
      <c r="D47" s="32" t="s">
        <v>18</v>
      </c>
      <c r="E47" s="33">
        <v>57</v>
      </c>
      <c r="F47" s="20" t="s">
        <v>19</v>
      </c>
      <c r="G47" s="22">
        <v>0.52</v>
      </c>
      <c r="H47" s="17">
        <f t="shared" si="0"/>
        <v>29.64</v>
      </c>
      <c r="I47" s="21">
        <v>15</v>
      </c>
      <c r="J47" s="21">
        <v>20</v>
      </c>
      <c r="K47" s="21">
        <v>5</v>
      </c>
      <c r="L47" s="71">
        <v>16.746600000000001</v>
      </c>
      <c r="M47" s="68">
        <f t="shared" si="1"/>
        <v>12.559950000000001</v>
      </c>
    </row>
    <row r="48" spans="1:13" ht="15" customHeight="1">
      <c r="A48" s="12">
        <v>637</v>
      </c>
      <c r="B48" s="13" t="s">
        <v>97</v>
      </c>
      <c r="C48" s="28" t="s">
        <v>98</v>
      </c>
      <c r="D48" s="29" t="s">
        <v>18</v>
      </c>
      <c r="E48" s="30">
        <v>3</v>
      </c>
      <c r="F48" s="14" t="s">
        <v>19</v>
      </c>
      <c r="G48" s="16">
        <v>1.23</v>
      </c>
      <c r="H48" s="17">
        <f t="shared" si="0"/>
        <v>3.69</v>
      </c>
      <c r="I48" s="15">
        <v>15</v>
      </c>
      <c r="J48" s="15">
        <v>20</v>
      </c>
      <c r="K48" s="15">
        <v>5</v>
      </c>
      <c r="L48" s="70">
        <v>2.0848500000000003</v>
      </c>
      <c r="M48" s="68">
        <f t="shared" si="1"/>
        <v>1.5636375000000002</v>
      </c>
    </row>
    <row r="49" spans="1:13" ht="15" customHeight="1">
      <c r="A49" s="12">
        <v>817</v>
      </c>
      <c r="B49" s="13" t="s">
        <v>99</v>
      </c>
      <c r="C49" s="28" t="s">
        <v>100</v>
      </c>
      <c r="D49" s="29" t="s">
        <v>18</v>
      </c>
      <c r="E49" s="30">
        <v>25</v>
      </c>
      <c r="F49" s="14" t="s">
        <v>19</v>
      </c>
      <c r="G49" s="16">
        <v>4.0999999999999996</v>
      </c>
      <c r="H49" s="17">
        <f t="shared" si="0"/>
        <v>102.49999999999999</v>
      </c>
      <c r="I49" s="15">
        <v>15</v>
      </c>
      <c r="J49" s="15">
        <v>20</v>
      </c>
      <c r="K49" s="15">
        <v>5</v>
      </c>
      <c r="L49" s="70">
        <v>57.912500000000001</v>
      </c>
      <c r="M49" s="68">
        <f t="shared" si="1"/>
        <v>43.434375000000003</v>
      </c>
    </row>
    <row r="50" spans="1:13" ht="15" customHeight="1">
      <c r="A50" s="23">
        <v>818</v>
      </c>
      <c r="B50" s="19" t="s">
        <v>101</v>
      </c>
      <c r="C50" s="31" t="s">
        <v>102</v>
      </c>
      <c r="D50" s="32" t="s">
        <v>18</v>
      </c>
      <c r="E50" s="33">
        <v>8</v>
      </c>
      <c r="F50" s="20" t="s">
        <v>19</v>
      </c>
      <c r="G50" s="22">
        <v>4.0999999999999996</v>
      </c>
      <c r="H50" s="17">
        <f t="shared" si="0"/>
        <v>32.799999999999997</v>
      </c>
      <c r="I50" s="21">
        <v>15</v>
      </c>
      <c r="J50" s="21">
        <v>20</v>
      </c>
      <c r="K50" s="21">
        <v>5</v>
      </c>
      <c r="L50" s="71">
        <v>18.532</v>
      </c>
      <c r="M50" s="68">
        <f t="shared" si="1"/>
        <v>13.899000000000001</v>
      </c>
    </row>
    <row r="51" spans="1:13" ht="15" customHeight="1">
      <c r="A51" s="12">
        <v>819</v>
      </c>
      <c r="B51" s="13" t="s">
        <v>103</v>
      </c>
      <c r="C51" s="28" t="s">
        <v>104</v>
      </c>
      <c r="D51" s="29" t="s">
        <v>18</v>
      </c>
      <c r="E51" s="30">
        <v>13</v>
      </c>
      <c r="F51" s="14" t="s">
        <v>19</v>
      </c>
      <c r="G51" s="16">
        <v>8.0500000000000007</v>
      </c>
      <c r="H51" s="17">
        <f t="shared" si="0"/>
        <v>104.65</v>
      </c>
      <c r="I51" s="15">
        <v>15</v>
      </c>
      <c r="J51" s="15">
        <v>20</v>
      </c>
      <c r="K51" s="15">
        <v>5</v>
      </c>
      <c r="L51" s="70">
        <v>59.127250000000011</v>
      </c>
      <c r="M51" s="68">
        <f t="shared" si="1"/>
        <v>44.34543750000001</v>
      </c>
    </row>
    <row r="52" spans="1:13" ht="15" customHeight="1">
      <c r="A52" s="25">
        <v>823</v>
      </c>
      <c r="B52" s="13" t="s">
        <v>105</v>
      </c>
      <c r="C52" s="28" t="s">
        <v>106</v>
      </c>
      <c r="D52" s="29" t="s">
        <v>18</v>
      </c>
      <c r="E52" s="30">
        <v>36</v>
      </c>
      <c r="F52" s="14" t="s">
        <v>19</v>
      </c>
      <c r="G52" s="16">
        <v>4.2300000000000004</v>
      </c>
      <c r="H52" s="17">
        <f t="shared" si="0"/>
        <v>152.28000000000003</v>
      </c>
      <c r="I52" s="15">
        <v>15</v>
      </c>
      <c r="J52" s="15">
        <v>20</v>
      </c>
      <c r="K52" s="15">
        <v>5</v>
      </c>
      <c r="L52" s="70">
        <v>86.038200000000032</v>
      </c>
      <c r="M52" s="68">
        <f t="shared" si="1"/>
        <v>64.528650000000027</v>
      </c>
    </row>
    <row r="53" spans="1:13" ht="15" customHeight="1">
      <c r="A53" s="18">
        <v>838</v>
      </c>
      <c r="B53" s="19" t="s">
        <v>107</v>
      </c>
      <c r="C53" s="31" t="s">
        <v>108</v>
      </c>
      <c r="D53" s="32" t="s">
        <v>18</v>
      </c>
      <c r="E53" s="33">
        <v>10</v>
      </c>
      <c r="F53" s="20" t="s">
        <v>19</v>
      </c>
      <c r="G53" s="22">
        <v>183.39</v>
      </c>
      <c r="H53" s="17">
        <f t="shared" si="0"/>
        <v>1833.8999999999999</v>
      </c>
      <c r="I53" s="21">
        <v>15</v>
      </c>
      <c r="J53" s="21">
        <v>20</v>
      </c>
      <c r="K53" s="21">
        <v>5</v>
      </c>
      <c r="L53" s="71">
        <v>1036.1535000000001</v>
      </c>
      <c r="M53" s="68">
        <f t="shared" si="1"/>
        <v>777.11512500000003</v>
      </c>
    </row>
    <row r="54" spans="1:13" ht="15" customHeight="1">
      <c r="A54" s="18">
        <v>840</v>
      </c>
      <c r="B54" s="19" t="s">
        <v>109</v>
      </c>
      <c r="C54" s="31" t="s">
        <v>110</v>
      </c>
      <c r="D54" s="32" t="s">
        <v>18</v>
      </c>
      <c r="E54" s="33">
        <v>72</v>
      </c>
      <c r="F54" s="20" t="s">
        <v>19</v>
      </c>
      <c r="G54" s="22">
        <v>12.87</v>
      </c>
      <c r="H54" s="17">
        <f t="shared" si="0"/>
        <v>926.64</v>
      </c>
      <c r="I54" s="21">
        <v>15</v>
      </c>
      <c r="J54" s="21">
        <v>20</v>
      </c>
      <c r="K54" s="21">
        <v>5</v>
      </c>
      <c r="L54" s="71">
        <v>523.55160000000001</v>
      </c>
      <c r="M54" s="68">
        <f t="shared" si="1"/>
        <v>392.66370000000001</v>
      </c>
    </row>
    <row r="55" spans="1:13" ht="15" customHeight="1">
      <c r="A55" s="23">
        <v>862</v>
      </c>
      <c r="B55" s="19" t="s">
        <v>111</v>
      </c>
      <c r="C55" s="31" t="s">
        <v>112</v>
      </c>
      <c r="D55" s="32" t="s">
        <v>18</v>
      </c>
      <c r="E55" s="33">
        <v>156</v>
      </c>
      <c r="F55" s="20" t="s">
        <v>19</v>
      </c>
      <c r="G55" s="22">
        <v>12.87</v>
      </c>
      <c r="H55" s="17">
        <f t="shared" si="0"/>
        <v>2007.7199999999998</v>
      </c>
      <c r="I55" s="21">
        <v>15</v>
      </c>
      <c r="J55" s="21">
        <v>20</v>
      </c>
      <c r="K55" s="21">
        <v>5</v>
      </c>
      <c r="L55" s="71">
        <v>1134.3617999999999</v>
      </c>
      <c r="M55" s="68">
        <f t="shared" si="1"/>
        <v>850.77134999999998</v>
      </c>
    </row>
    <row r="56" spans="1:13" ht="15" customHeight="1">
      <c r="A56" s="25">
        <v>891</v>
      </c>
      <c r="B56" s="13" t="s">
        <v>113</v>
      </c>
      <c r="C56" s="28" t="s">
        <v>114</v>
      </c>
      <c r="D56" s="29" t="s">
        <v>18</v>
      </c>
      <c r="E56" s="30">
        <v>7</v>
      </c>
      <c r="F56" s="14" t="s">
        <v>19</v>
      </c>
      <c r="G56" s="16">
        <v>3</v>
      </c>
      <c r="H56" s="17">
        <f t="shared" si="0"/>
        <v>21</v>
      </c>
      <c r="I56" s="15">
        <v>15</v>
      </c>
      <c r="J56" s="15">
        <v>20</v>
      </c>
      <c r="K56" s="15">
        <v>5</v>
      </c>
      <c r="L56" s="70">
        <v>11.865000000000002</v>
      </c>
      <c r="M56" s="68">
        <f t="shared" si="1"/>
        <v>8.8987500000000015</v>
      </c>
    </row>
    <row r="57" spans="1:13" ht="15" customHeight="1">
      <c r="A57" s="25">
        <v>895</v>
      </c>
      <c r="B57" s="13" t="s">
        <v>115</v>
      </c>
      <c r="C57" s="28" t="s">
        <v>116</v>
      </c>
      <c r="D57" s="29" t="s">
        <v>18</v>
      </c>
      <c r="E57" s="30">
        <v>183</v>
      </c>
      <c r="F57" s="14" t="s">
        <v>19</v>
      </c>
      <c r="G57" s="16">
        <v>0.74</v>
      </c>
      <c r="H57" s="17">
        <f t="shared" si="0"/>
        <v>135.41999999999999</v>
      </c>
      <c r="I57" s="15">
        <v>15</v>
      </c>
      <c r="J57" s="15">
        <v>20</v>
      </c>
      <c r="K57" s="15">
        <v>5</v>
      </c>
      <c r="L57" s="70">
        <v>76.512299999999996</v>
      </c>
      <c r="M57" s="68">
        <f t="shared" si="1"/>
        <v>57.384225000000001</v>
      </c>
    </row>
    <row r="58" spans="1:13" ht="15" customHeight="1">
      <c r="A58" s="23">
        <v>882</v>
      </c>
      <c r="B58" s="19" t="s">
        <v>117</v>
      </c>
      <c r="C58" s="31" t="s">
        <v>94</v>
      </c>
      <c r="D58" s="32" t="s">
        <v>18</v>
      </c>
      <c r="E58" s="33">
        <v>28</v>
      </c>
      <c r="F58" s="20" t="s">
        <v>19</v>
      </c>
      <c r="G58" s="22">
        <v>1.06</v>
      </c>
      <c r="H58" s="34">
        <f t="shared" si="0"/>
        <v>29.68</v>
      </c>
      <c r="I58" s="21">
        <v>15</v>
      </c>
      <c r="J58" s="21">
        <v>20</v>
      </c>
      <c r="K58" s="21">
        <v>5</v>
      </c>
      <c r="L58" s="71">
        <v>16.769200000000001</v>
      </c>
      <c r="M58" s="68">
        <f t="shared" si="1"/>
        <v>12.576900000000002</v>
      </c>
    </row>
    <row r="59" spans="1:13" ht="15" customHeight="1">
      <c r="A59" s="23">
        <v>884</v>
      </c>
      <c r="B59" s="19" t="s">
        <v>118</v>
      </c>
      <c r="C59" s="31" t="s">
        <v>119</v>
      </c>
      <c r="D59" s="32" t="s">
        <v>18</v>
      </c>
      <c r="E59" s="33">
        <v>6</v>
      </c>
      <c r="F59" s="20" t="s">
        <v>19</v>
      </c>
      <c r="G59" s="22">
        <v>15.73</v>
      </c>
      <c r="H59" s="34">
        <f t="shared" si="0"/>
        <v>94.38</v>
      </c>
      <c r="I59" s="21">
        <v>15</v>
      </c>
      <c r="J59" s="21">
        <v>20</v>
      </c>
      <c r="K59" s="21">
        <v>5</v>
      </c>
      <c r="L59" s="71">
        <v>53.3247</v>
      </c>
      <c r="M59" s="68">
        <f t="shared" si="1"/>
        <v>39.993524999999998</v>
      </c>
    </row>
    <row r="60" spans="1:13" ht="15" customHeight="1">
      <c r="A60" s="25">
        <v>889</v>
      </c>
      <c r="B60" s="13" t="s">
        <v>120</v>
      </c>
      <c r="C60" s="28" t="s">
        <v>121</v>
      </c>
      <c r="D60" s="29" t="s">
        <v>18</v>
      </c>
      <c r="E60" s="30">
        <v>1</v>
      </c>
      <c r="F60" s="14" t="s">
        <v>19</v>
      </c>
      <c r="G60" s="16">
        <v>11.1</v>
      </c>
      <c r="H60" s="17">
        <f t="shared" si="0"/>
        <v>11.1</v>
      </c>
      <c r="I60" s="15">
        <v>15</v>
      </c>
      <c r="J60" s="15">
        <v>20</v>
      </c>
      <c r="K60" s="15">
        <v>5</v>
      </c>
      <c r="L60" s="70">
        <v>6.2715000000000005</v>
      </c>
      <c r="M60" s="68">
        <f t="shared" si="1"/>
        <v>4.7036250000000006</v>
      </c>
    </row>
    <row r="61" spans="1:13" ht="15" customHeight="1">
      <c r="A61" s="35"/>
      <c r="B61" s="36" t="s">
        <v>122</v>
      </c>
      <c r="C61" s="37" t="s">
        <v>123</v>
      </c>
      <c r="D61" s="36"/>
      <c r="E61" s="36"/>
      <c r="F61" s="36"/>
      <c r="G61" s="36"/>
      <c r="H61" s="34"/>
      <c r="I61" s="36"/>
      <c r="J61" s="36"/>
      <c r="K61" s="36"/>
      <c r="L61" s="72"/>
      <c r="M61" s="69"/>
    </row>
    <row r="62" spans="1:13" ht="15" customHeight="1">
      <c r="A62" s="18">
        <v>18</v>
      </c>
      <c r="B62" s="19" t="s">
        <v>124</v>
      </c>
      <c r="C62" s="19" t="s">
        <v>125</v>
      </c>
      <c r="D62" s="20" t="s">
        <v>18</v>
      </c>
      <c r="E62" s="21">
        <v>11</v>
      </c>
      <c r="F62" s="20" t="s">
        <v>19</v>
      </c>
      <c r="G62" s="22">
        <v>6.71</v>
      </c>
      <c r="H62" s="17">
        <f t="shared" si="0"/>
        <v>73.81</v>
      </c>
      <c r="I62" s="21">
        <v>15</v>
      </c>
      <c r="J62" s="21">
        <v>20</v>
      </c>
      <c r="K62" s="21">
        <v>5</v>
      </c>
      <c r="L62" s="71">
        <v>41.702650000000006</v>
      </c>
      <c r="M62" s="68">
        <f t="shared" si="1"/>
        <v>31.276987500000004</v>
      </c>
    </row>
    <row r="63" spans="1:13" ht="15" customHeight="1">
      <c r="A63" s="12">
        <v>19</v>
      </c>
      <c r="B63" s="13" t="s">
        <v>126</v>
      </c>
      <c r="C63" s="13" t="s">
        <v>127</v>
      </c>
      <c r="D63" s="14" t="s">
        <v>18</v>
      </c>
      <c r="E63" s="15">
        <v>1</v>
      </c>
      <c r="F63" s="14" t="s">
        <v>19</v>
      </c>
      <c r="G63" s="16">
        <v>12.6</v>
      </c>
      <c r="H63" s="17">
        <f t="shared" si="0"/>
        <v>12.6</v>
      </c>
      <c r="I63" s="15">
        <v>15</v>
      </c>
      <c r="J63" s="15">
        <v>20</v>
      </c>
      <c r="K63" s="15">
        <v>5</v>
      </c>
      <c r="L63" s="70">
        <v>7.1190000000000007</v>
      </c>
      <c r="M63" s="68">
        <f t="shared" si="1"/>
        <v>5.3392500000000007</v>
      </c>
    </row>
    <row r="64" spans="1:13" ht="15" customHeight="1">
      <c r="A64" s="18">
        <v>20</v>
      </c>
      <c r="B64" s="19" t="s">
        <v>128</v>
      </c>
      <c r="C64" s="19" t="s">
        <v>129</v>
      </c>
      <c r="D64" s="20" t="s">
        <v>18</v>
      </c>
      <c r="E64" s="21">
        <v>4</v>
      </c>
      <c r="F64" s="20" t="s">
        <v>19</v>
      </c>
      <c r="G64" s="22">
        <v>6.71</v>
      </c>
      <c r="H64" s="17">
        <f t="shared" si="0"/>
        <v>26.84</v>
      </c>
      <c r="I64" s="21">
        <v>15</v>
      </c>
      <c r="J64" s="21">
        <v>20</v>
      </c>
      <c r="K64" s="21">
        <v>5</v>
      </c>
      <c r="L64" s="71">
        <v>15.164600000000002</v>
      </c>
      <c r="M64" s="68">
        <f t="shared" si="1"/>
        <v>11.373450000000002</v>
      </c>
    </row>
    <row r="65" spans="1:13" ht="15" customHeight="1">
      <c r="A65" s="23">
        <v>182</v>
      </c>
      <c r="B65" s="19" t="s">
        <v>130</v>
      </c>
      <c r="C65" s="19" t="s">
        <v>131</v>
      </c>
      <c r="D65" s="20" t="s">
        <v>18</v>
      </c>
      <c r="E65" s="21">
        <v>11</v>
      </c>
      <c r="F65" s="20" t="s">
        <v>19</v>
      </c>
      <c r="G65" s="22">
        <v>8.359</v>
      </c>
      <c r="H65" s="17">
        <f t="shared" si="0"/>
        <v>91.948999999999998</v>
      </c>
      <c r="I65" s="21">
        <v>15</v>
      </c>
      <c r="J65" s="21">
        <v>20</v>
      </c>
      <c r="K65" s="21">
        <v>5</v>
      </c>
      <c r="L65" s="71">
        <v>51.951185000000002</v>
      </c>
      <c r="M65" s="68">
        <f t="shared" si="1"/>
        <v>38.96338875</v>
      </c>
    </row>
    <row r="66" spans="1:13" ht="15" customHeight="1">
      <c r="A66" s="23">
        <v>192</v>
      </c>
      <c r="B66" s="19" t="s">
        <v>132</v>
      </c>
      <c r="C66" s="19" t="s">
        <v>133</v>
      </c>
      <c r="D66" s="20" t="s">
        <v>18</v>
      </c>
      <c r="E66" s="21">
        <v>16</v>
      </c>
      <c r="F66" s="20" t="s">
        <v>19</v>
      </c>
      <c r="G66" s="22">
        <v>10.77</v>
      </c>
      <c r="H66" s="17">
        <f t="shared" si="0"/>
        <v>172.32</v>
      </c>
      <c r="I66" s="21">
        <v>15</v>
      </c>
      <c r="J66" s="21">
        <v>20</v>
      </c>
      <c r="K66" s="21">
        <v>5</v>
      </c>
      <c r="L66" s="71">
        <v>97.360800000000012</v>
      </c>
      <c r="M66" s="68">
        <f t="shared" si="1"/>
        <v>73.020600000000002</v>
      </c>
    </row>
    <row r="67" spans="1:13" ht="15" customHeight="1">
      <c r="A67" s="23">
        <v>194</v>
      </c>
      <c r="B67" s="19" t="s">
        <v>134</v>
      </c>
      <c r="C67" s="19" t="s">
        <v>135</v>
      </c>
      <c r="D67" s="20" t="s">
        <v>18</v>
      </c>
      <c r="E67" s="21">
        <v>8</v>
      </c>
      <c r="F67" s="20" t="s">
        <v>19</v>
      </c>
      <c r="G67" s="22">
        <v>5.79</v>
      </c>
      <c r="H67" s="17">
        <f t="shared" si="0"/>
        <v>46.32</v>
      </c>
      <c r="I67" s="21">
        <v>15</v>
      </c>
      <c r="J67" s="21">
        <v>20</v>
      </c>
      <c r="K67" s="21">
        <v>5</v>
      </c>
      <c r="L67" s="71">
        <v>26.170800000000003</v>
      </c>
      <c r="M67" s="68">
        <f t="shared" si="1"/>
        <v>19.628100000000003</v>
      </c>
    </row>
    <row r="68" spans="1:13" ht="15" customHeight="1">
      <c r="A68" s="12">
        <v>195</v>
      </c>
      <c r="B68" s="13" t="s">
        <v>136</v>
      </c>
      <c r="C68" s="13" t="s">
        <v>137</v>
      </c>
      <c r="D68" s="14" t="s">
        <v>18</v>
      </c>
      <c r="E68" s="15">
        <v>16</v>
      </c>
      <c r="F68" s="14" t="s">
        <v>19</v>
      </c>
      <c r="G68" s="16">
        <v>4.88</v>
      </c>
      <c r="H68" s="17">
        <f t="shared" si="0"/>
        <v>78.08</v>
      </c>
      <c r="I68" s="15">
        <v>15</v>
      </c>
      <c r="J68" s="15">
        <v>20</v>
      </c>
      <c r="K68" s="15">
        <v>5</v>
      </c>
      <c r="L68" s="70">
        <v>44.115200000000002</v>
      </c>
      <c r="M68" s="68">
        <f t="shared" si="1"/>
        <v>33.086399999999998</v>
      </c>
    </row>
    <row r="69" spans="1:13" ht="15" customHeight="1">
      <c r="A69" s="18">
        <v>196</v>
      </c>
      <c r="B69" s="19" t="s">
        <v>138</v>
      </c>
      <c r="C69" s="19" t="s">
        <v>139</v>
      </c>
      <c r="D69" s="20" t="s">
        <v>18</v>
      </c>
      <c r="E69" s="21">
        <v>2</v>
      </c>
      <c r="F69" s="20" t="s">
        <v>19</v>
      </c>
      <c r="G69" s="22">
        <v>4.05</v>
      </c>
      <c r="H69" s="17">
        <f t="shared" si="0"/>
        <v>8.1</v>
      </c>
      <c r="I69" s="21">
        <v>15</v>
      </c>
      <c r="J69" s="21">
        <v>20</v>
      </c>
      <c r="K69" s="21">
        <v>5</v>
      </c>
      <c r="L69" s="71">
        <v>4.5765000000000002</v>
      </c>
      <c r="M69" s="68">
        <f t="shared" si="1"/>
        <v>3.4323750000000004</v>
      </c>
    </row>
    <row r="70" spans="1:13" ht="15" customHeight="1">
      <c r="A70" s="18">
        <v>270</v>
      </c>
      <c r="B70" s="19" t="s">
        <v>140</v>
      </c>
      <c r="C70" s="19" t="s">
        <v>141</v>
      </c>
      <c r="D70" s="20" t="s">
        <v>18</v>
      </c>
      <c r="E70" s="21">
        <v>1</v>
      </c>
      <c r="F70" s="20" t="s">
        <v>19</v>
      </c>
      <c r="G70" s="22">
        <v>15.51</v>
      </c>
      <c r="H70" s="17">
        <f t="shared" si="0"/>
        <v>15.51</v>
      </c>
      <c r="I70" s="21">
        <v>15</v>
      </c>
      <c r="J70" s="21">
        <v>20</v>
      </c>
      <c r="K70" s="21">
        <v>5</v>
      </c>
      <c r="L70" s="71">
        <v>8.7631500000000013</v>
      </c>
      <c r="M70" s="68">
        <f t="shared" si="1"/>
        <v>6.5723625000000006</v>
      </c>
    </row>
    <row r="71" spans="1:13" ht="15" customHeight="1">
      <c r="A71" s="12">
        <v>271</v>
      </c>
      <c r="B71" s="13" t="s">
        <v>142</v>
      </c>
      <c r="C71" s="13" t="s">
        <v>143</v>
      </c>
      <c r="D71" s="14" t="s">
        <v>18</v>
      </c>
      <c r="E71" s="15">
        <v>3</v>
      </c>
      <c r="F71" s="14" t="s">
        <v>19</v>
      </c>
      <c r="G71" s="16">
        <v>17.371200000000002</v>
      </c>
      <c r="H71" s="17">
        <f t="shared" si="0"/>
        <v>52.113600000000005</v>
      </c>
      <c r="I71" s="15">
        <v>15</v>
      </c>
      <c r="J71" s="15">
        <v>20</v>
      </c>
      <c r="K71" s="15">
        <v>5</v>
      </c>
      <c r="L71" s="70">
        <v>29.444184000000007</v>
      </c>
      <c r="M71" s="68">
        <f t="shared" si="1"/>
        <v>22.083138000000005</v>
      </c>
    </row>
    <row r="72" spans="1:13" ht="15" customHeight="1">
      <c r="A72" s="12">
        <v>273</v>
      </c>
      <c r="B72" s="13" t="s">
        <v>144</v>
      </c>
      <c r="C72" s="13" t="s">
        <v>145</v>
      </c>
      <c r="D72" s="14" t="s">
        <v>18</v>
      </c>
      <c r="E72" s="15">
        <v>3</v>
      </c>
      <c r="F72" s="14" t="s">
        <v>19</v>
      </c>
      <c r="G72" s="16">
        <v>13.183499999999999</v>
      </c>
      <c r="H72" s="17">
        <f t="shared" ref="H72:H86" si="2">E72*G72</f>
        <v>39.5505</v>
      </c>
      <c r="I72" s="15">
        <v>15</v>
      </c>
      <c r="J72" s="15">
        <v>20</v>
      </c>
      <c r="K72" s="15">
        <v>5</v>
      </c>
      <c r="L72" s="70">
        <v>22.346032500000003</v>
      </c>
      <c r="M72" s="68">
        <f t="shared" ref="M72:M88" si="3">L72*75%</f>
        <v>16.759524375000002</v>
      </c>
    </row>
    <row r="73" spans="1:13" ht="15" customHeight="1">
      <c r="A73" s="12">
        <v>293</v>
      </c>
      <c r="B73" s="13" t="s">
        <v>146</v>
      </c>
      <c r="C73" s="13" t="s">
        <v>147</v>
      </c>
      <c r="D73" s="14" t="s">
        <v>18</v>
      </c>
      <c r="E73" s="15">
        <v>53</v>
      </c>
      <c r="F73" s="14" t="s">
        <v>19</v>
      </c>
      <c r="G73" s="16">
        <v>1.32</v>
      </c>
      <c r="H73" s="17">
        <f t="shared" si="2"/>
        <v>69.960000000000008</v>
      </c>
      <c r="I73" s="15">
        <v>15</v>
      </c>
      <c r="J73" s="15">
        <v>20</v>
      </c>
      <c r="K73" s="15">
        <v>5</v>
      </c>
      <c r="L73" s="70">
        <v>39.527400000000007</v>
      </c>
      <c r="M73" s="68">
        <f t="shared" si="3"/>
        <v>29.645550000000007</v>
      </c>
    </row>
    <row r="74" spans="1:13" ht="15" customHeight="1">
      <c r="A74" s="18">
        <v>294</v>
      </c>
      <c r="B74" s="19" t="s">
        <v>148</v>
      </c>
      <c r="C74" s="19" t="s">
        <v>149</v>
      </c>
      <c r="D74" s="20" t="s">
        <v>18</v>
      </c>
      <c r="E74" s="21">
        <v>2</v>
      </c>
      <c r="F74" s="20" t="s">
        <v>19</v>
      </c>
      <c r="G74" s="22">
        <v>1.32</v>
      </c>
      <c r="H74" s="17">
        <f t="shared" si="2"/>
        <v>2.64</v>
      </c>
      <c r="I74" s="21">
        <v>15</v>
      </c>
      <c r="J74" s="21">
        <v>20</v>
      </c>
      <c r="K74" s="21">
        <v>5</v>
      </c>
      <c r="L74" s="71">
        <v>1.4916000000000003</v>
      </c>
      <c r="M74" s="68">
        <f t="shared" si="3"/>
        <v>1.1187000000000002</v>
      </c>
    </row>
    <row r="75" spans="1:13" ht="15" customHeight="1">
      <c r="A75" s="25">
        <v>305</v>
      </c>
      <c r="B75" s="13" t="s">
        <v>150</v>
      </c>
      <c r="C75" s="13" t="s">
        <v>151</v>
      </c>
      <c r="D75" s="14" t="s">
        <v>18</v>
      </c>
      <c r="E75" s="15">
        <v>11</v>
      </c>
      <c r="F75" s="14" t="s">
        <v>19</v>
      </c>
      <c r="G75" s="16">
        <v>0.9</v>
      </c>
      <c r="H75" s="17">
        <f t="shared" si="2"/>
        <v>9.9</v>
      </c>
      <c r="I75" s="15">
        <v>15</v>
      </c>
      <c r="J75" s="15">
        <v>20</v>
      </c>
      <c r="K75" s="15">
        <v>5</v>
      </c>
      <c r="L75" s="70">
        <v>5.5935000000000006</v>
      </c>
      <c r="M75" s="68">
        <f t="shared" si="3"/>
        <v>4.1951250000000009</v>
      </c>
    </row>
    <row r="76" spans="1:13" ht="15.75" customHeight="1">
      <c r="A76" s="18">
        <v>310</v>
      </c>
      <c r="B76" s="19" t="s">
        <v>152</v>
      </c>
      <c r="C76" s="19" t="s">
        <v>153</v>
      </c>
      <c r="D76" s="20" t="s">
        <v>18</v>
      </c>
      <c r="E76" s="21">
        <v>9</v>
      </c>
      <c r="F76" s="20" t="s">
        <v>19</v>
      </c>
      <c r="G76" s="22">
        <v>25.41</v>
      </c>
      <c r="H76" s="17">
        <f t="shared" si="2"/>
        <v>228.69</v>
      </c>
      <c r="I76" s="21">
        <v>15</v>
      </c>
      <c r="J76" s="21">
        <v>20</v>
      </c>
      <c r="K76" s="21">
        <v>5</v>
      </c>
      <c r="L76" s="71">
        <v>129.20985000000002</v>
      </c>
      <c r="M76" s="68">
        <f t="shared" si="3"/>
        <v>96.907387500000013</v>
      </c>
    </row>
    <row r="77" spans="1:13" ht="17.100000000000001" customHeight="1">
      <c r="A77" s="18">
        <v>311</v>
      </c>
      <c r="B77" s="19" t="s">
        <v>154</v>
      </c>
      <c r="C77" s="19" t="s">
        <v>155</v>
      </c>
      <c r="D77" s="38" t="s">
        <v>18</v>
      </c>
      <c r="E77" s="39">
        <v>2</v>
      </c>
      <c r="F77" s="38" t="s">
        <v>19</v>
      </c>
      <c r="G77" s="24">
        <v>32.4</v>
      </c>
      <c r="H77" s="17">
        <f t="shared" si="2"/>
        <v>64.8</v>
      </c>
      <c r="I77" s="39">
        <v>15</v>
      </c>
      <c r="J77" s="39">
        <v>20</v>
      </c>
      <c r="K77" s="39">
        <v>5</v>
      </c>
      <c r="L77" s="73">
        <v>36.612000000000002</v>
      </c>
      <c r="M77" s="68">
        <f t="shared" si="3"/>
        <v>27.459000000000003</v>
      </c>
    </row>
    <row r="78" spans="1:13" ht="17.100000000000001" customHeight="1">
      <c r="A78" s="18">
        <v>311</v>
      </c>
      <c r="B78" s="19" t="s">
        <v>154</v>
      </c>
      <c r="C78" s="19" t="s">
        <v>155</v>
      </c>
      <c r="D78" s="38" t="s">
        <v>18</v>
      </c>
      <c r="E78" s="39">
        <v>2</v>
      </c>
      <c r="F78" s="38" t="s">
        <v>19</v>
      </c>
      <c r="G78" s="24">
        <v>32.4</v>
      </c>
      <c r="H78" s="17">
        <f t="shared" si="2"/>
        <v>64.8</v>
      </c>
      <c r="I78" s="39">
        <v>15</v>
      </c>
      <c r="J78" s="39">
        <v>20</v>
      </c>
      <c r="K78" s="39">
        <v>5</v>
      </c>
      <c r="L78" s="73">
        <v>36.612000000000002</v>
      </c>
      <c r="M78" s="68">
        <f t="shared" si="3"/>
        <v>27.459000000000003</v>
      </c>
    </row>
    <row r="79" spans="1:13" ht="15.95" customHeight="1">
      <c r="A79" s="25">
        <v>438</v>
      </c>
      <c r="B79" s="27" t="s">
        <v>156</v>
      </c>
      <c r="C79" s="27" t="s">
        <v>157</v>
      </c>
      <c r="D79" s="40" t="s">
        <v>18</v>
      </c>
      <c r="E79" s="41">
        <v>21</v>
      </c>
      <c r="F79" s="40" t="s">
        <v>19</v>
      </c>
      <c r="G79" s="26">
        <v>1.7</v>
      </c>
      <c r="H79" s="17">
        <f t="shared" si="2"/>
        <v>35.699999999999996</v>
      </c>
      <c r="I79" s="41">
        <v>15</v>
      </c>
      <c r="J79" s="41">
        <v>20</v>
      </c>
      <c r="K79" s="41">
        <v>5</v>
      </c>
      <c r="L79" s="74">
        <v>20.170500000000001</v>
      </c>
      <c r="M79" s="68">
        <f t="shared" si="3"/>
        <v>15.127875</v>
      </c>
    </row>
    <row r="80" spans="1:13" ht="15.95" customHeight="1">
      <c r="A80" s="25">
        <v>441</v>
      </c>
      <c r="B80" s="13" t="s">
        <v>158</v>
      </c>
      <c r="C80" s="13" t="s">
        <v>159</v>
      </c>
      <c r="D80" s="14" t="s">
        <v>18</v>
      </c>
      <c r="E80" s="15">
        <v>7</v>
      </c>
      <c r="F80" s="14" t="s">
        <v>19</v>
      </c>
      <c r="G80" s="16">
        <v>5.13</v>
      </c>
      <c r="H80" s="17">
        <f t="shared" si="2"/>
        <v>35.909999999999997</v>
      </c>
      <c r="I80" s="15">
        <v>15</v>
      </c>
      <c r="J80" s="15">
        <v>20</v>
      </c>
      <c r="K80" s="15">
        <v>5</v>
      </c>
      <c r="L80" s="70">
        <v>20.289149999999999</v>
      </c>
      <c r="M80" s="68">
        <f t="shared" si="3"/>
        <v>15.2168625</v>
      </c>
    </row>
    <row r="81" spans="1:14" ht="15.95" customHeight="1">
      <c r="A81" s="23">
        <v>638</v>
      </c>
      <c r="B81" s="19" t="s">
        <v>160</v>
      </c>
      <c r="C81" s="31" t="s">
        <v>161</v>
      </c>
      <c r="D81" s="32" t="s">
        <v>18</v>
      </c>
      <c r="E81" s="33">
        <v>19</v>
      </c>
      <c r="F81" s="20" t="s">
        <v>19</v>
      </c>
      <c r="G81" s="22">
        <v>0.95</v>
      </c>
      <c r="H81" s="17">
        <f t="shared" si="2"/>
        <v>18.05</v>
      </c>
      <c r="I81" s="21">
        <v>15</v>
      </c>
      <c r="J81" s="21">
        <v>20</v>
      </c>
      <c r="K81" s="21">
        <v>5</v>
      </c>
      <c r="L81" s="71">
        <v>10.198250000000002</v>
      </c>
      <c r="M81" s="68">
        <f t="shared" si="3"/>
        <v>7.6486875000000012</v>
      </c>
    </row>
    <row r="82" spans="1:14" ht="15.95" customHeight="1">
      <c r="A82" s="25">
        <v>463</v>
      </c>
      <c r="B82" s="13" t="s">
        <v>162</v>
      </c>
      <c r="C82" s="13" t="s">
        <v>163</v>
      </c>
      <c r="D82" s="14" t="s">
        <v>18</v>
      </c>
      <c r="E82" s="15">
        <v>1</v>
      </c>
      <c r="F82" s="14" t="s">
        <v>19</v>
      </c>
      <c r="G82" s="16">
        <v>10.114000000000001</v>
      </c>
      <c r="H82" s="17">
        <f t="shared" si="2"/>
        <v>10.114000000000001</v>
      </c>
      <c r="I82" s="15">
        <v>15</v>
      </c>
      <c r="J82" s="15">
        <v>20</v>
      </c>
      <c r="K82" s="15">
        <v>5</v>
      </c>
      <c r="L82" s="70">
        <v>5.7144100000000009</v>
      </c>
      <c r="M82" s="68">
        <f t="shared" si="3"/>
        <v>4.2858075000000007</v>
      </c>
    </row>
    <row r="83" spans="1:14" ht="15.95" customHeight="1">
      <c r="A83" s="25">
        <v>663</v>
      </c>
      <c r="B83" s="13" t="s">
        <v>164</v>
      </c>
      <c r="C83" s="28" t="s">
        <v>165</v>
      </c>
      <c r="D83" s="29" t="s">
        <v>18</v>
      </c>
      <c r="E83" s="30">
        <v>6</v>
      </c>
      <c r="F83" s="14" t="s">
        <v>19</v>
      </c>
      <c r="G83" s="16">
        <v>25.23</v>
      </c>
      <c r="H83" s="17">
        <f t="shared" si="2"/>
        <v>151.38</v>
      </c>
      <c r="I83" s="15">
        <v>15</v>
      </c>
      <c r="J83" s="15">
        <v>20</v>
      </c>
      <c r="K83" s="15">
        <v>5</v>
      </c>
      <c r="L83" s="70">
        <v>85.529700000000005</v>
      </c>
      <c r="M83" s="68">
        <f t="shared" si="3"/>
        <v>64.147275000000008</v>
      </c>
    </row>
    <row r="84" spans="1:14" ht="15.95" customHeight="1">
      <c r="A84" s="25">
        <v>841</v>
      </c>
      <c r="B84" s="13" t="s">
        <v>166</v>
      </c>
      <c r="C84" s="28" t="s">
        <v>167</v>
      </c>
      <c r="D84" s="29" t="s">
        <v>18</v>
      </c>
      <c r="E84" s="30">
        <v>7</v>
      </c>
      <c r="F84" s="14" t="s">
        <v>19</v>
      </c>
      <c r="G84" s="16">
        <v>25.04</v>
      </c>
      <c r="H84" s="17">
        <f t="shared" si="2"/>
        <v>175.28</v>
      </c>
      <c r="I84" s="15">
        <v>15</v>
      </c>
      <c r="J84" s="15">
        <v>20</v>
      </c>
      <c r="K84" s="15">
        <v>5</v>
      </c>
      <c r="L84" s="70">
        <v>99.033200000000008</v>
      </c>
      <c r="M84" s="68">
        <f t="shared" si="3"/>
        <v>74.274900000000002</v>
      </c>
    </row>
    <row r="85" spans="1:14" ht="15.95" customHeight="1">
      <c r="A85" s="25">
        <v>853</v>
      </c>
      <c r="B85" s="13" t="s">
        <v>168</v>
      </c>
      <c r="C85" s="28" t="s">
        <v>169</v>
      </c>
      <c r="D85" s="29" t="s">
        <v>18</v>
      </c>
      <c r="E85" s="30">
        <v>4</v>
      </c>
      <c r="F85" s="14" t="s">
        <v>19</v>
      </c>
      <c r="G85" s="16">
        <v>1.1000000000000001</v>
      </c>
      <c r="H85" s="17">
        <f t="shared" si="2"/>
        <v>4.4000000000000004</v>
      </c>
      <c r="I85" s="15">
        <v>15</v>
      </c>
      <c r="J85" s="15">
        <v>20</v>
      </c>
      <c r="K85" s="15">
        <v>5</v>
      </c>
      <c r="L85" s="70">
        <v>2.4860000000000007</v>
      </c>
      <c r="M85" s="68">
        <f t="shared" si="3"/>
        <v>1.8645000000000005</v>
      </c>
    </row>
    <row r="86" spans="1:14" ht="15.95" customHeight="1">
      <c r="A86" s="23">
        <v>902</v>
      </c>
      <c r="B86" s="19" t="s">
        <v>170</v>
      </c>
      <c r="C86" s="42" t="s">
        <v>171</v>
      </c>
      <c r="D86" s="32" t="s">
        <v>18</v>
      </c>
      <c r="E86" s="33">
        <v>7</v>
      </c>
      <c r="F86" s="20" t="s">
        <v>172</v>
      </c>
      <c r="G86" s="22">
        <v>2.83</v>
      </c>
      <c r="H86" s="43">
        <f t="shared" si="2"/>
        <v>19.810000000000002</v>
      </c>
      <c r="I86" s="21">
        <v>15</v>
      </c>
      <c r="J86" s="21">
        <v>20</v>
      </c>
      <c r="K86" s="21">
        <v>5</v>
      </c>
      <c r="L86" s="71">
        <v>11.242650000000003</v>
      </c>
      <c r="M86" s="68">
        <f t="shared" si="3"/>
        <v>8.4319875000000017</v>
      </c>
    </row>
    <row r="87" spans="1:14" ht="15.95" customHeight="1">
      <c r="L87" s="75"/>
      <c r="M87" s="69"/>
    </row>
    <row r="88" spans="1:14" ht="24.75" customHeight="1">
      <c r="A88" s="44"/>
      <c r="B88" s="45"/>
      <c r="C88" s="46" t="s">
        <v>2</v>
      </c>
      <c r="D88" s="45"/>
      <c r="E88" s="45" t="s">
        <v>173</v>
      </c>
      <c r="F88" s="45"/>
      <c r="G88" s="45"/>
      <c r="H88" s="47">
        <f>SUM(H8:H86)</f>
        <v>17885.368649999997</v>
      </c>
      <c r="I88" s="45"/>
      <c r="J88" s="45"/>
      <c r="K88" s="45"/>
      <c r="L88" s="76">
        <v>10105.283287250002</v>
      </c>
      <c r="M88" s="77">
        <f t="shared" si="3"/>
        <v>7578.962465437502</v>
      </c>
    </row>
    <row r="89" spans="1:14" ht="15.95" customHeight="1">
      <c r="H89" s="48"/>
    </row>
    <row r="92" spans="1:14" ht="15.95" customHeight="1">
      <c r="H92" s="49"/>
    </row>
    <row r="93" spans="1:14" ht="15.95" customHeight="1">
      <c r="G93" s="50"/>
      <c r="N93" s="50"/>
    </row>
  </sheetData>
  <mergeCells count="4">
    <mergeCell ref="A1:N3"/>
    <mergeCell ref="A4:N4"/>
    <mergeCell ref="A5:P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31 MUEBLES METALICOS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2022-07-30T20:37:44Z</dcterms:created>
  <dcterms:modified xsi:type="dcterms:W3CDTF">2023-01-09T22:30:17Z</dcterms:modified>
</cp:coreProperties>
</file>