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EA69E4C8-2418-4F2D-9338-6E295263C1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# 36 MATRICERI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7" i="1" l="1"/>
  <c r="P185" i="1"/>
  <c r="P118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15" i="1"/>
  <c r="P116" i="1"/>
  <c r="P102" i="1"/>
  <c r="P103" i="1"/>
  <c r="P104" i="1"/>
  <c r="P105" i="1"/>
  <c r="P107" i="1"/>
  <c r="P109" i="1"/>
  <c r="P110" i="1"/>
  <c r="P111" i="1"/>
  <c r="P82" i="1"/>
  <c r="P83" i="1"/>
  <c r="P85" i="1"/>
  <c r="P86" i="1"/>
  <c r="P87" i="1"/>
  <c r="P88" i="1"/>
  <c r="P89" i="1"/>
  <c r="P91" i="1"/>
  <c r="P92" i="1"/>
  <c r="P93" i="1"/>
  <c r="P95" i="1"/>
  <c r="P96" i="1"/>
  <c r="P97" i="1"/>
  <c r="P98" i="1"/>
  <c r="P145" i="1"/>
  <c r="P113" i="1"/>
  <c r="P101" i="1"/>
  <c r="P81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5" i="1"/>
  <c r="P46" i="1"/>
  <c r="P50" i="1"/>
  <c r="P51" i="1"/>
  <c r="P53" i="1"/>
  <c r="P54" i="1"/>
  <c r="P55" i="1"/>
  <c r="P56" i="1"/>
  <c r="P57" i="1"/>
  <c r="P61" i="1"/>
  <c r="P63" i="1"/>
  <c r="P64" i="1"/>
  <c r="P65" i="1"/>
  <c r="P69" i="1"/>
  <c r="P70" i="1"/>
  <c r="P72" i="1"/>
  <c r="P73" i="1"/>
  <c r="P75" i="1"/>
  <c r="P76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16" i="1"/>
  <c r="N115" i="1"/>
  <c r="N114" i="1"/>
  <c r="N113" i="1"/>
  <c r="N111" i="1"/>
  <c r="N110" i="1"/>
  <c r="N109" i="1"/>
  <c r="N108" i="1"/>
  <c r="N107" i="1"/>
  <c r="N106" i="1"/>
  <c r="N105" i="1"/>
  <c r="N104" i="1"/>
  <c r="N103" i="1"/>
  <c r="N102" i="1"/>
  <c r="N101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<sst xmlns="http://schemas.openxmlformats.org/spreadsheetml/2006/main" count="787" uniqueCount="376">
  <si>
    <t>INVENTARIO FÍSICO* - ATU ARTICULOS DE ACERO S.A
DEPARTAMENTO: MATRICERIA</t>
  </si>
  <si>
    <t>TABLA DE VALORACION</t>
  </si>
  <si>
    <t>GRUPO#36</t>
  </si>
  <si>
    <t xml:space="preserve">    HERRAMIENTAS DE PRECISION,  HERR. ELECTRICAS,  MANUALES  ETC.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</si>
  <si>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</si>
  <si>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</si>
  <si>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</si>
  <si>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</si>
  <si>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</si>
  <si>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</si>
  <si>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</si>
  <si>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A</t>
  </si>
  <si>
    <t>B</t>
  </si>
  <si>
    <t>EDAD</t>
  </si>
  <si>
    <t xml:space="preserve">VIDA UTIL </t>
  </si>
  <si>
    <t>VIDA RESIDUAL</t>
  </si>
  <si>
    <t>FC</t>
  </si>
  <si>
    <t>V/ TOTAL DE MERCADO</t>
  </si>
  <si>
    <t>VALOR MINIMO DE REMATE</t>
  </si>
  <si>
    <t>DMT001</t>
  </si>
  <si>
    <t xml:space="preserve">GONIOMETRO PRECISION COMPLETO PANTEC </t>
  </si>
  <si>
    <t>UND</t>
  </si>
  <si>
    <t>BUENO</t>
  </si>
  <si>
    <t>DMT002</t>
  </si>
  <si>
    <t>GONIOMETRO TEMPER ( EMBALADOS) CAJA DE MADERA</t>
  </si>
  <si>
    <t>DMT003</t>
  </si>
  <si>
    <t>CALIBRADORES DIGITALES MITUTOYO 8"</t>
  </si>
  <si>
    <t>DMT004</t>
  </si>
  <si>
    <t>CALIBRADORES DIGITALES MITUTOYO 6"</t>
  </si>
  <si>
    <t>DMT005</t>
  </si>
  <si>
    <t>CALIBRADORES DIGITALES MITUTOYO 6" DAÑADO</t>
  </si>
  <si>
    <t>REGULAR</t>
  </si>
  <si>
    <t>DMT006</t>
  </si>
  <si>
    <t>MICROMETRO DIGITAL FOWLER 0"-1" Y 1"-2" NUEVO EXTERIORES</t>
  </si>
  <si>
    <t>DMT007</t>
  </si>
  <si>
    <t xml:space="preserve">MICROMETRO DE INTERIORES MITUTOYO DE 25 A 50 </t>
  </si>
  <si>
    <t>DMT008</t>
  </si>
  <si>
    <t>MICROMETRO EXTERIORES MITUTOYO DE 25 A 50</t>
  </si>
  <si>
    <t>DMT009</t>
  </si>
  <si>
    <t>MICROMETRO EXTERIORES NSK DE 25 A 50</t>
  </si>
  <si>
    <t>DMT010</t>
  </si>
  <si>
    <t>MICROMETRO EXTERIOR MOORE&amp;WRIGHT 0 A 25</t>
  </si>
  <si>
    <t>DMT011</t>
  </si>
  <si>
    <t xml:space="preserve">RELOJ PALPADOR MITUTOYO </t>
  </si>
  <si>
    <t>DMT012</t>
  </si>
  <si>
    <t xml:space="preserve">MICROMETRO EXTERIORES MITUTOYO DE 3" A 4" </t>
  </si>
  <si>
    <t>DMT013</t>
  </si>
  <si>
    <t xml:space="preserve">MICROMETRO  ESPESORES MITUTOYO DE 0" A 1" </t>
  </si>
  <si>
    <t>DMT014</t>
  </si>
  <si>
    <t>DMT015</t>
  </si>
  <si>
    <t>CALIBRADOR ANALOGO SPI DE 6"</t>
  </si>
  <si>
    <t>DMT016</t>
  </si>
  <si>
    <t xml:space="preserve">MICROMETRO EXTERIORES MITUTOYO DE 0 A 1" </t>
  </si>
  <si>
    <t>DMT017</t>
  </si>
  <si>
    <t>DMT018</t>
  </si>
  <si>
    <t xml:space="preserve">RELOJ PALPADOR BAKER </t>
  </si>
  <si>
    <t>DMT019</t>
  </si>
  <si>
    <t xml:space="preserve">RELOJ PALPADOR STARRET </t>
  </si>
  <si>
    <t>DMT020</t>
  </si>
  <si>
    <t xml:space="preserve">MICROMETRO EXTERIORES ENCO DE 2" A 3" </t>
  </si>
  <si>
    <t>DMT021</t>
  </si>
  <si>
    <t xml:space="preserve">PROFUNDIMETRO BARRAS MITUTOYO </t>
  </si>
  <si>
    <t>DMT022</t>
  </si>
  <si>
    <t xml:space="preserve">CALIBRADOR DE ALTURAS HELIOS </t>
  </si>
  <si>
    <t>DMT023</t>
  </si>
  <si>
    <t xml:space="preserve">BLOQUES DE ESPESORES </t>
  </si>
  <si>
    <t>DMT024</t>
  </si>
  <si>
    <t xml:space="preserve">CALIBRADOR DE ALTURAS CAJA MADERA SIN MARCA </t>
  </si>
  <si>
    <t>DMT025</t>
  </si>
  <si>
    <t xml:space="preserve">MICROMETRO INTERIORES BARRAS MITUTOYO </t>
  </si>
  <si>
    <t>DMT026</t>
  </si>
  <si>
    <t xml:space="preserve">BASE MAGNETICA RELOJ PALPADOR MITUTOYO </t>
  </si>
  <si>
    <t>DMT027</t>
  </si>
  <si>
    <t>BASE RELOJ PALPADOR SIN MARCA</t>
  </si>
  <si>
    <t>DMT028</t>
  </si>
  <si>
    <t>BARRA DE CALIBRE SIN MARCA</t>
  </si>
  <si>
    <t>DMT029</t>
  </si>
  <si>
    <t xml:space="preserve">GRAMIL MITUTOYO </t>
  </si>
  <si>
    <t>DMT030</t>
  </si>
  <si>
    <t xml:space="preserve">CALIBRADOR INTERIORES MANUAL GENERAL </t>
  </si>
  <si>
    <t>DMT031</t>
  </si>
  <si>
    <t>CALIBRADOR INTERIOR Y EXTERIOR DE 14" MARKITE</t>
  </si>
  <si>
    <t>DMT032</t>
  </si>
  <si>
    <t>CALIBRADOR INTERIOR Y EXTERIOR DE 25" CCCP</t>
  </si>
  <si>
    <t>DMT033</t>
  </si>
  <si>
    <t xml:space="preserve">MEDIDORES DE AGUJEROS MITUTOYO </t>
  </si>
  <si>
    <t>DMT034</t>
  </si>
  <si>
    <t xml:space="preserve">CENTRADORES STARRET </t>
  </si>
  <si>
    <t>DMT035</t>
  </si>
  <si>
    <t xml:space="preserve">TORQUIMETRO MANUAL </t>
  </si>
  <si>
    <t>DMT036</t>
  </si>
  <si>
    <t xml:space="preserve">ROSCADORA GRANDE </t>
  </si>
  <si>
    <t>DMT037</t>
  </si>
  <si>
    <t xml:space="preserve">ROSCADORA PEQUEÑA </t>
  </si>
  <si>
    <t>DMT038</t>
  </si>
  <si>
    <t xml:space="preserve">DIVISOR DE PRECISION VERTEX </t>
  </si>
  <si>
    <t>DMT039</t>
  </si>
  <si>
    <t>ESCUADRA DE ESPALDAR PRECISION</t>
  </si>
  <si>
    <t>DMT040</t>
  </si>
  <si>
    <t>GALGA DE RADIOS</t>
  </si>
  <si>
    <t>JGO</t>
  </si>
  <si>
    <t>DMT041</t>
  </si>
  <si>
    <t>BROCAS GRANDE 1 A 13</t>
  </si>
  <si>
    <t>CJA</t>
  </si>
  <si>
    <t>DMT042</t>
  </si>
  <si>
    <t>LLAVE DE BROCA MIXTA DE 7 A 24 MM STANLEY</t>
  </si>
  <si>
    <t>DMT043</t>
  </si>
  <si>
    <t xml:space="preserve">LLAVES DE BOCA MIXTA DE 1/4 A 3/4 </t>
  </si>
  <si>
    <t>DMT044</t>
  </si>
  <si>
    <t xml:space="preserve">SIERRA DE CINTA </t>
  </si>
  <si>
    <t>DMT045</t>
  </si>
  <si>
    <t xml:space="preserve">RACHAS STANLEY </t>
  </si>
  <si>
    <t>DMT046</t>
  </si>
  <si>
    <t xml:space="preserve">BROCAS EN PULGADAS 1/2 A 1/16 </t>
  </si>
  <si>
    <t>DMT047</t>
  </si>
  <si>
    <t>BROCAS EN MILIMETROS 13 A 1MM</t>
  </si>
  <si>
    <t>DMT048</t>
  </si>
  <si>
    <t xml:space="preserve">SACABOCADO DE TOL. DE PRECISION </t>
  </si>
  <si>
    <t>DMT049</t>
  </si>
  <si>
    <t xml:space="preserve">COMPAS DE PRECISION </t>
  </si>
  <si>
    <t>DMT050</t>
  </si>
  <si>
    <t>MANDRIL VERTEX DE 1/8 A 5/8</t>
  </si>
  <si>
    <t>DMT051</t>
  </si>
  <si>
    <t xml:space="preserve">ESCUADRA DE PRECISION </t>
  </si>
  <si>
    <t>DMT052</t>
  </si>
  <si>
    <t xml:space="preserve">NUMEROS Y LETRAS DE GOLPE </t>
  </si>
  <si>
    <t>DMT053</t>
  </si>
  <si>
    <t xml:space="preserve">PIEDRAS ABRASIVAS RECTIFICADORAS Y 1 PIEDRA CALIBRE </t>
  </si>
  <si>
    <t>DMT054</t>
  </si>
  <si>
    <t xml:space="preserve">10 CUCHILLAS PARA TORNO H55 Y 1 CABIBRE </t>
  </si>
  <si>
    <t>DMT055</t>
  </si>
  <si>
    <t>MACHUELOS MM Y PULG 1/8 A M10</t>
  </si>
  <si>
    <t>DMT056</t>
  </si>
  <si>
    <t xml:space="preserve">TARRAJA VARIAS MEDIDAS DESDE 1/4 A 3/4 </t>
  </si>
  <si>
    <t>DMT057</t>
  </si>
  <si>
    <t>BROCAS Y RIMAS DE 5/16 A 32MM</t>
  </si>
  <si>
    <t>DMT058</t>
  </si>
  <si>
    <t xml:space="preserve">BOTADORES GENERAL </t>
  </si>
  <si>
    <t>DMT059</t>
  </si>
  <si>
    <t xml:space="preserve">CUCHILLA DE CORBIDE PARA TORNO DE 1/2 </t>
  </si>
  <si>
    <t>DMT060</t>
  </si>
  <si>
    <t>CUCHILLA DE CORBIDE PARA TORNO DE 3/8</t>
  </si>
  <si>
    <t>DMT061</t>
  </si>
  <si>
    <t xml:space="preserve">BROCAS EN NUMEROS MILESIMAS DE PULGADA </t>
  </si>
  <si>
    <t>DMT062</t>
  </si>
  <si>
    <t>AVELLANADORES Y AGRANDADORES VARIOS</t>
  </si>
  <si>
    <t>DMT063</t>
  </si>
  <si>
    <t xml:space="preserve">BROCAS EN LETRAS MILESIMAS DE PULGADAS </t>
  </si>
  <si>
    <t>DMT064</t>
  </si>
  <si>
    <t xml:space="preserve">BOTADORES EN NUMEROS </t>
  </si>
  <si>
    <t>DMT065</t>
  </si>
  <si>
    <t xml:space="preserve">MARCADOR PARA CENTRO </t>
  </si>
  <si>
    <t>DMT066</t>
  </si>
  <si>
    <t>BURRILES DE CALIBRE O1/2</t>
  </si>
  <si>
    <t>DMT067</t>
  </si>
  <si>
    <t>CALIBRADOR MITUTOYO DE 60CM</t>
  </si>
  <si>
    <t>DMT068</t>
  </si>
  <si>
    <t xml:space="preserve">LATON DE ESPESORES </t>
  </si>
  <si>
    <t>DMT069</t>
  </si>
  <si>
    <t>MACHUELOS VARIAS MEDIDAS EN PULGADAS 1/8 A 1/2</t>
  </si>
  <si>
    <t>DMT070</t>
  </si>
  <si>
    <t xml:space="preserve">FRESAS DE HASTAGO DE 5/16 A 1" </t>
  </si>
  <si>
    <t>DMT071</t>
  </si>
  <si>
    <t>BROCAS VARIAS DE 1/4 A 1/ 1/2</t>
  </si>
  <si>
    <t>KG</t>
  </si>
  <si>
    <t>DMT072</t>
  </si>
  <si>
    <t xml:space="preserve">PIEDRA PARA AFILAR CARBIDE CON ADAPTACION </t>
  </si>
  <si>
    <t>DMT073</t>
  </si>
  <si>
    <t xml:space="preserve">SUELDA OXIACETILENICO </t>
  </si>
  <si>
    <t>DMT074</t>
  </si>
  <si>
    <t>REPUESTO HORNO TRATAMIENTO TERMICO</t>
  </si>
  <si>
    <t>HERRAMIENTAS MANUALES ELEC/NEU/ETC.</t>
  </si>
  <si>
    <t>DMT080</t>
  </si>
  <si>
    <t xml:space="preserve">PRENSAS MANUALES Y SARGENTAS </t>
  </si>
  <si>
    <t>DMT081</t>
  </si>
  <si>
    <t>LLAVES ALEN Y TRANSPORTADORES</t>
  </si>
  <si>
    <t>DMT082</t>
  </si>
  <si>
    <t>3 REGLA DE PRECISION Y 1 ESCUADRA Y 1 COMPAS DE PRECISION</t>
  </si>
  <si>
    <t>DMT083</t>
  </si>
  <si>
    <t>TALADRO DEWALT DCD776 COMPLETO CON CARGADOR Y 2 BATERIAS</t>
  </si>
  <si>
    <t>DMT084</t>
  </si>
  <si>
    <t>MOTOTURBOS CP</t>
  </si>
  <si>
    <t>DMT085</t>
  </si>
  <si>
    <t>TALADRO BOCH  SB20-2RE</t>
  </si>
  <si>
    <t>DMT086</t>
  </si>
  <si>
    <t>TUPI DEWALT DW616</t>
  </si>
  <si>
    <t>DMT087</t>
  </si>
  <si>
    <t xml:space="preserve">PISTOLA DE CALOR </t>
  </si>
  <si>
    <t>DMT088</t>
  </si>
  <si>
    <t>TALADRO PUMA AT-4134</t>
  </si>
  <si>
    <t>DMT089</t>
  </si>
  <si>
    <t>AMOLADORA DEWALT DWE4212B3</t>
  </si>
  <si>
    <t>LOTE DMT 027</t>
  </si>
  <si>
    <t>MACHUELOS VARIOS</t>
  </si>
  <si>
    <t>LOTE DMT 028</t>
  </si>
  <si>
    <t xml:space="preserve">LLAVES ALEN </t>
  </si>
  <si>
    <t>LOTE DMT 029</t>
  </si>
  <si>
    <t xml:space="preserve">FRESAS VARIAS </t>
  </si>
  <si>
    <t>LOTE DMT 030</t>
  </si>
  <si>
    <t>CUCHILLAS VARIAS</t>
  </si>
  <si>
    <t>LOTE DMT 031</t>
  </si>
  <si>
    <t>HERRAMIENTAS MANUALES VARIAS</t>
  </si>
  <si>
    <t>LOTE DMT 032</t>
  </si>
  <si>
    <t>BROCAS VARIAS</t>
  </si>
  <si>
    <t>LOTE DMT 033</t>
  </si>
  <si>
    <t>PERNOS Y TORNILLOS VARIOS</t>
  </si>
  <si>
    <t>LOTE DMT 034</t>
  </si>
  <si>
    <t>CASCOS DE SUELDAS, PANTALLA DE PROTECCION, RESPIRADORES Y OREJERAS</t>
  </si>
  <si>
    <t>LOTE DMT 035</t>
  </si>
  <si>
    <t>ROLLOS DE ALAMBRE MIG USADOS</t>
  </si>
  <si>
    <t>ROLLO</t>
  </si>
  <si>
    <t>MOBILIARIO</t>
  </si>
  <si>
    <t>DMT075</t>
  </si>
  <si>
    <t>ARMARIO METALICO PARA ACEROS Y MATERIALES 2,4 L, 1,2AL Y 40F CON 6 PUERTAS</t>
  </si>
  <si>
    <t>DMT076</t>
  </si>
  <si>
    <t>ARMARIO DE MADERA 90L,2 AL Y 48F CON 4 PUERTAS CON 6 DIVISIONES</t>
  </si>
  <si>
    <t>DMT077</t>
  </si>
  <si>
    <t>MESAS ELEVADORAS DE METAL</t>
  </si>
  <si>
    <t>DMT078</t>
  </si>
  <si>
    <t>ESCRITORIO DE TRABAJO 1,2L, 83AL Y 80F CON 2 GAVETAS/ 3 CON TORNILLO DE BANCO Y 2 SIN…</t>
  </si>
  <si>
    <t>DMT079</t>
  </si>
  <si>
    <t>MESA DE TRABAJO DE METAL PARA SUELDA  L2, 93 AL Y F1,2 CON 4 CAJONES CON TORNILLO DE BANCO</t>
  </si>
  <si>
    <t>DMT090</t>
  </si>
  <si>
    <t>MESA DE TRAZO GRAMIL 94L, 1,04AL Y 66 F CON 3 BASES DE ACERO</t>
  </si>
  <si>
    <t>DMT091</t>
  </si>
  <si>
    <t>ARCHIVADOR METALICO 46L, 74AL Y 63 F CON 2 GAVETAS</t>
  </si>
  <si>
    <t>DMT092</t>
  </si>
  <si>
    <t>MODULO GAVETERO 39L, 40AL Y 38 F CON 5 GAVETITAS PEQUEÑAS</t>
  </si>
  <si>
    <t>DMT093</t>
  </si>
  <si>
    <t>ARMARIO METASLICO 1,12L, 1,7 AL Y 40 F CON 2 PUERTAS Y 5 DIVISIONES</t>
  </si>
  <si>
    <t>DMT094</t>
  </si>
  <si>
    <t>ANAQUEL DE MADERA 1,3L, 54AL Y 32 F CON 5 DIVISIONES</t>
  </si>
  <si>
    <t>DMT099</t>
  </si>
  <si>
    <t>MODULO CON PUERTAS DE VIDRIO Y 4 DIVISIONES 1,2AN, 70AL Y 45 F</t>
  </si>
  <si>
    <t>LAMPARAS/CHATARRA/ETC.</t>
  </si>
  <si>
    <t>LOTE DMT 036</t>
  </si>
  <si>
    <t>LAMPARAS FLUORESCENTES</t>
  </si>
  <si>
    <t>LOTE DMT 037</t>
  </si>
  <si>
    <t xml:space="preserve">CHATARRA </t>
  </si>
  <si>
    <t>1,520 KG</t>
  </si>
  <si>
    <t>LOTE DMT 038</t>
  </si>
  <si>
    <t>PIEZA PARTES DE HERRAJES</t>
  </si>
  <si>
    <t>280 KG</t>
  </si>
  <si>
    <t>LOTE DMT 039</t>
  </si>
  <si>
    <t>PIEZAS Y PARTES ELECTRONICAS DADAS DE BAJA</t>
  </si>
  <si>
    <t>120 KG</t>
  </si>
  <si>
    <t>NOTA: A ESTE GRUPO SE ADICIONA  LAS HERRMIENTAS ETC. DE LA OFIC. DE PRODUCCION GRUPO # 36,1</t>
  </si>
  <si>
    <t>TOTALES</t>
  </si>
  <si>
    <t>GRUPO # 36.1</t>
  </si>
  <si>
    <t>HERRAMIENTAS NEUMATICAS , ELECTRICAS Y MANUALES</t>
  </si>
  <si>
    <t>OFP024</t>
  </si>
  <si>
    <t xml:space="preserve">TALADRO  MILWAUKEE  MODELO SPEED DRIVER SERIE F26BD13360190 ENCAJA COMPLETO INHALANBRICO </t>
  </si>
  <si>
    <t>OFP025</t>
  </si>
  <si>
    <t>TALADRO  MILWAUKEE  MODELO SPEED DRIVER SERIE E26AD12491413 ENCAJA COMPLETO INHALANBRICO</t>
  </si>
  <si>
    <t>OFP026</t>
  </si>
  <si>
    <t>TALADRO  MILWAUKEE  MODELO HMMER DRILL DRIVER SERIE E28DD14497960 ENCAJA COMPLETO INHALANBRICO</t>
  </si>
  <si>
    <t>OFP027</t>
  </si>
  <si>
    <t>OFP028</t>
  </si>
  <si>
    <t>TALADRO  DEWALT  MODELO DCD776  SERIE 402848  ENCAJA COMPLETO INHALANBRICO</t>
  </si>
  <si>
    <t>OFP029</t>
  </si>
  <si>
    <t>TALADRO  DEWALT  MODELO DCD776  SERIE 236618  ENCAJA COMPLETO INHALANBRICO</t>
  </si>
  <si>
    <t>OFP030</t>
  </si>
  <si>
    <t>TALADRO  HORIZONTAL  MILWAUKEE  MODELO RIGHT ANGLE DRILL SERIE BORRADO INHALANBRICO</t>
  </si>
  <si>
    <t>OFP031</t>
  </si>
  <si>
    <t>TALADRO BOSCH PERCUTOR MODELO 0611A1277 SERIE 10300000 SIN CAJA</t>
  </si>
  <si>
    <t>OFP032</t>
  </si>
  <si>
    <t xml:space="preserve">ESMERILADORA ANGULAR DEWALT MODELO SIN DESCRPCION SERIE 1187513 SIN CAJA </t>
  </si>
  <si>
    <t>OFP033</t>
  </si>
  <si>
    <t xml:space="preserve">ESMERILADORA ANGULAR DEWALT MODELO SIN DESCRPCION SERIE SIN DESCRIPCION SIN CAJA </t>
  </si>
  <si>
    <t>OFP034</t>
  </si>
  <si>
    <t xml:space="preserve">TALADROS NEUMATICOS POWERTOOLS T-7813N </t>
  </si>
  <si>
    <t>OFP035</t>
  </si>
  <si>
    <t>TALADROS VARIOS USADOS VARIOS MODELOS</t>
  </si>
  <si>
    <t>OFP036</t>
  </si>
  <si>
    <t>GRAPADORA NEUMATICA SIN DESCRIPCION</t>
  </si>
  <si>
    <t>OFP037</t>
  </si>
  <si>
    <t xml:space="preserve">GRAPADORA NEUMATICA INDUSTRIAL JOSEF KIHLBERG </t>
  </si>
  <si>
    <t>OFP038</t>
  </si>
  <si>
    <t>REMACHADORA NEUMATICA SIN DESCRIPCION</t>
  </si>
  <si>
    <t>OFP039</t>
  </si>
  <si>
    <t>PULIDORA NEUMATICAS MANUALES SIN DESCRIPCION</t>
  </si>
  <si>
    <t>OFP040</t>
  </si>
  <si>
    <t xml:space="preserve">PULIDORA /ESMERILADORA HORIZONTAL NEUMATICA </t>
  </si>
  <si>
    <t>OFP047</t>
  </si>
  <si>
    <t>LIJA FANDELI DISCO DE FIBRA G-88 GRADO 60</t>
  </si>
  <si>
    <t>PAQ</t>
  </si>
  <si>
    <t>OFP048</t>
  </si>
  <si>
    <t>LIJA PARA DISCO 3M GRADO 36</t>
  </si>
  <si>
    <t>OFP049</t>
  </si>
  <si>
    <t>LIJA PARA LIJADORA ORVITAL GRADO 80</t>
  </si>
  <si>
    <t>OFP050</t>
  </si>
  <si>
    <t>LIJA PARA LIJADORA ORVITAL GRADO 150</t>
  </si>
  <si>
    <t>OFP051</t>
  </si>
  <si>
    <t xml:space="preserve">SOPORTE PARA DISCO DE FIBRA 3M </t>
  </si>
  <si>
    <t>HERRAMIENTA MANUALES</t>
  </si>
  <si>
    <t>OFP041</t>
  </si>
  <si>
    <t>LAMPARAS REFLECTORAS MOVILES SIN DESCRIPCION SIN FOCO</t>
  </si>
  <si>
    <t>OFP056</t>
  </si>
  <si>
    <t>BOQUILLA SALIDA DE ALAMBRE DE LAS MIG</t>
  </si>
  <si>
    <t>OFP057</t>
  </si>
  <si>
    <t xml:space="preserve">PASTA DE CORTE PARA CUCHILLAS MOLYKOTE </t>
  </si>
  <si>
    <t>OFP058</t>
  </si>
  <si>
    <t xml:space="preserve">BOQUILLA SALIDA DE SUELDA MIG </t>
  </si>
  <si>
    <t>OFP059</t>
  </si>
  <si>
    <t xml:space="preserve">ESCUADRAS METALICAS STANLEY </t>
  </si>
  <si>
    <t>OFP060</t>
  </si>
  <si>
    <t xml:space="preserve">GONIOMETROS MANUALES INSIZE </t>
  </si>
  <si>
    <t>OFP061</t>
  </si>
  <si>
    <t xml:space="preserve">CALIBRADORES MITUTOYO 8" </t>
  </si>
  <si>
    <t>OFP062</t>
  </si>
  <si>
    <t xml:space="preserve">CALIBRADORES MITUTOYO DE RELOJ </t>
  </si>
  <si>
    <t>OFP063</t>
  </si>
  <si>
    <t>CALIBRADORES 8" SIN MARCA</t>
  </si>
  <si>
    <t>OFP064</t>
  </si>
  <si>
    <t xml:space="preserve">CALIBRADOR DIGITAL TRUPER 6" </t>
  </si>
  <si>
    <t>OFP065</t>
  </si>
  <si>
    <t xml:space="preserve">CALIBRADOR TRUPER 6" EMPACADO SIN PILA </t>
  </si>
  <si>
    <t>OFP066</t>
  </si>
  <si>
    <t xml:space="preserve">GONIOMETROS MANUALES PNATEC </t>
  </si>
  <si>
    <t>OFP067</t>
  </si>
  <si>
    <t xml:space="preserve">GONIOMETROAS SIN MARCA COMPLETOS </t>
  </si>
  <si>
    <t>OFP068</t>
  </si>
  <si>
    <t>TESTEADOR DE PH DE AGUA HANNA INSTRUMENTS MODELO HI8424</t>
  </si>
  <si>
    <t>OFP069</t>
  </si>
  <si>
    <t xml:space="preserve">LLAVES EXAGONALES MILIMETRICAS Y PULGADAS ALEN STANLEY </t>
  </si>
  <si>
    <t>OFP072</t>
  </si>
  <si>
    <t xml:space="preserve">TIJERAS PARA TOL </t>
  </si>
  <si>
    <t>OFP073</t>
  </si>
  <si>
    <t>REPUESTO PARA ROSCADORA DIFERENTE MEDIDA</t>
  </si>
  <si>
    <t>OFP074</t>
  </si>
  <si>
    <t>MARTILLO DE GOMA</t>
  </si>
  <si>
    <t>OFP075</t>
  </si>
  <si>
    <t>GUIAS REPUESTO MAQ SIERRA OPTIMO</t>
  </si>
  <si>
    <t>OFP076</t>
  </si>
  <si>
    <t>BROCAS PARA CONCRETO DE 3/4"  A 1"</t>
  </si>
  <si>
    <t>OFP082</t>
  </si>
  <si>
    <t xml:space="preserve">MACHUELO 13/64 </t>
  </si>
  <si>
    <t>OFP083</t>
  </si>
  <si>
    <t>MACHUELO 5/16</t>
  </si>
  <si>
    <t>OFP084</t>
  </si>
  <si>
    <t>MACHUELO 1/4</t>
  </si>
  <si>
    <t>OFP085</t>
  </si>
  <si>
    <t xml:space="preserve">MACHUELO 3/8 </t>
  </si>
  <si>
    <t>OFP086</t>
  </si>
  <si>
    <t>CAJA MACHUELO VARIOS DE 1/8 A 5/16</t>
  </si>
  <si>
    <t>OFP087</t>
  </si>
  <si>
    <t>FRESAS VARIOS TAMAÑOS DE 1/8 A 5/16</t>
  </si>
  <si>
    <t>OFP088</t>
  </si>
  <si>
    <t xml:space="preserve">FRESA VARIAS DE 5/8 A 1/1/4 </t>
  </si>
  <si>
    <t>OFP089</t>
  </si>
  <si>
    <t xml:space="preserve">BROCAS PARA METAL 3/32 </t>
  </si>
  <si>
    <t>OFP090</t>
  </si>
  <si>
    <t>BROCA PARA METAL 1/4</t>
  </si>
  <si>
    <t>OFP091</t>
  </si>
  <si>
    <t>BROCA PARA METAL 9/64</t>
  </si>
  <si>
    <t>OFP092</t>
  </si>
  <si>
    <t>BROCAS 7/32</t>
  </si>
  <si>
    <t>OFP093</t>
  </si>
  <si>
    <t>BROCAS PARA METAL 9/32</t>
  </si>
  <si>
    <t>OFP094</t>
  </si>
  <si>
    <t>BROCAS 5/16</t>
  </si>
  <si>
    <t>OFP095</t>
  </si>
  <si>
    <t>BROCAS PARA METAL 18,7ML A 9,5 ML</t>
  </si>
  <si>
    <t>OFP096</t>
  </si>
  <si>
    <t xml:space="preserve">BROCA DE METAL 8,5ML </t>
  </si>
  <si>
    <t>OFP097</t>
  </si>
  <si>
    <t>BROCAS VARIAS DE 5ML A 3,9 ML</t>
  </si>
  <si>
    <t>OFP098</t>
  </si>
  <si>
    <t>BROCAS GRANDES DE 7/8 A 3/8</t>
  </si>
  <si>
    <t>OFP099</t>
  </si>
  <si>
    <t>SACABOCADOS 7/8 A 1/2</t>
  </si>
  <si>
    <t>OFP100</t>
  </si>
  <si>
    <t>BROCAS PARA PARED 5/64</t>
  </si>
  <si>
    <t>OFP101</t>
  </si>
  <si>
    <t>CUCHILLAS DE REPUESTO PARA CEPILLO MADERA STAND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</si>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</sst>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b/>
      <sz val="20"/>
      <color rgb="FF00B050"/>
      <name val="Calibri"/>
      <family val="2"/>
    </font>
    <font>
      <sz val="12"/>
      <color rgb="FFFF0000"/>
      <name val="Calibri"/>
      <family val="2"/>
    </font>
    <font>
      <b/>
      <sz val="9"/>
      <color rgb="FFFF0000"/>
      <name val="Tahoma"/>
      <family val="2"/>
    </font>
    <font>
      <b/>
      <sz val="11"/>
      <color rgb="FF000000"/>
      <name val="Tahoma"/>
      <family val="2"/>
    </font>
    <font>
      <sz val="2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Tahoma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auto="1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rgb="FFFF0000"/>
        <bgColor rgb="FF00FF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1" fillId="2" borderId="16" xfId="0" applyFont="1" applyFill="1" applyBorder="1" applyAlignment="1">
      <alignment vertical="center"/>
    </xf>
    <xf numFmtId="0" fontId="9" fillId="0" borderId="17" xfId="0" applyFont="1" applyBorder="1"/>
    <xf numFmtId="0" fontId="10" fillId="0" borderId="17" xfId="0" applyFont="1" applyBorder="1"/>
    <xf numFmtId="0" fontId="10" fillId="0" borderId="0" xfId="0" applyFont="1"/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left" vertical="center" wrapText="1"/>
    </xf>
    <xf numFmtId="49" fontId="15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49" fontId="15" fillId="6" borderId="3" xfId="0" applyNumberFormat="1" applyFont="1" applyFill="1" applyBorder="1" applyAlignment="1">
      <alignment horizontal="center" vertical="center"/>
    </xf>
    <xf numFmtId="49" fontId="15" fillId="7" borderId="3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/>
    </xf>
    <xf numFmtId="49" fontId="15" fillId="7" borderId="6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7" borderId="6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vertical="center"/>
    </xf>
    <xf numFmtId="0" fontId="10" fillId="0" borderId="9" xfId="0" applyFont="1" applyBorder="1"/>
    <xf numFmtId="3" fontId="7" fillId="7" borderId="10" xfId="0" applyNumberFormat="1" applyFont="1" applyFill="1" applyBorder="1" applyAlignment="1">
      <alignment vertical="center"/>
    </xf>
    <xf numFmtId="3" fontId="7" fillId="7" borderId="11" xfId="0" applyNumberFormat="1" applyFont="1" applyFill="1" applyBorder="1" applyAlignment="1">
      <alignment vertical="center"/>
    </xf>
    <xf numFmtId="49" fontId="17" fillId="7" borderId="11" xfId="0" applyNumberFormat="1" applyFont="1" applyFill="1" applyBorder="1" applyAlignment="1">
      <alignment vertical="center"/>
    </xf>
    <xf numFmtId="49" fontId="17" fillId="8" borderId="11" xfId="0" applyNumberFormat="1" applyFont="1" applyFill="1" applyBorder="1" applyAlignment="1">
      <alignment vertical="center"/>
    </xf>
    <xf numFmtId="164" fontId="17" fillId="8" borderId="1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3" fontId="14" fillId="4" borderId="5" xfId="0" applyNumberFormat="1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 wrapText="1"/>
    </xf>
    <xf numFmtId="49" fontId="17" fillId="7" borderId="8" xfId="0" applyNumberFormat="1" applyFont="1" applyFill="1" applyBorder="1" applyAlignment="1">
      <alignment vertical="center"/>
    </xf>
    <xf numFmtId="49" fontId="17" fillId="8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164" fontId="13" fillId="8" borderId="8" xfId="0" applyNumberFormat="1" applyFont="1" applyFill="1" applyBorder="1" applyAlignment="1">
      <alignment horizontal="center" vertical="center"/>
    </xf>
    <xf numFmtId="0" fontId="17" fillId="7" borderId="0" xfId="0" applyFont="1" applyFill="1"/>
    <xf numFmtId="0" fontId="18" fillId="8" borderId="0" xfId="0" applyFont="1" applyFill="1"/>
    <xf numFmtId="0" fontId="18" fillId="8" borderId="0" xfId="0" applyFont="1" applyFill="1" applyAlignment="1">
      <alignment horizontal="center"/>
    </xf>
    <xf numFmtId="164" fontId="18" fillId="8" borderId="0" xfId="0" applyNumberFormat="1" applyFont="1" applyFill="1"/>
    <xf numFmtId="0" fontId="17" fillId="0" borderId="0" xfId="0" applyFont="1"/>
    <xf numFmtId="3" fontId="14" fillId="9" borderId="4" xfId="0" applyNumberFormat="1" applyFont="1" applyFill="1" applyBorder="1" applyAlignment="1">
      <alignment horizontal="center" vertical="center"/>
    </xf>
    <xf numFmtId="49" fontId="15" fillId="9" borderId="3" xfId="0" applyNumberFormat="1" applyFont="1" applyFill="1" applyBorder="1" applyAlignment="1">
      <alignment horizontal="center" vertical="center"/>
    </xf>
    <xf numFmtId="49" fontId="15" fillId="9" borderId="3" xfId="0" applyNumberFormat="1" applyFont="1" applyFill="1" applyBorder="1" applyAlignment="1">
      <alignment horizontal="left" vertical="center" wrapText="1"/>
    </xf>
    <xf numFmtId="0" fontId="15" fillId="9" borderId="3" xfId="0" applyFont="1" applyFill="1" applyBorder="1" applyAlignment="1">
      <alignment horizontal="center" vertical="center"/>
    </xf>
    <xf numFmtId="164" fontId="14" fillId="9" borderId="3" xfId="0" applyNumberFormat="1" applyFont="1" applyFill="1" applyBorder="1" applyAlignment="1">
      <alignment horizontal="center" vertical="center"/>
    </xf>
    <xf numFmtId="164" fontId="14" fillId="10" borderId="3" xfId="0" applyNumberFormat="1" applyFont="1" applyFill="1" applyBorder="1" applyAlignment="1">
      <alignment horizontal="center" vertical="center"/>
    </xf>
    <xf numFmtId="3" fontId="14" fillId="11" borderId="4" xfId="0" applyNumberFormat="1" applyFont="1" applyFill="1" applyBorder="1" applyAlignment="1">
      <alignment horizontal="center" vertical="center"/>
    </xf>
    <xf numFmtId="49" fontId="15" fillId="11" borderId="3" xfId="0" applyNumberFormat="1" applyFont="1" applyFill="1" applyBorder="1" applyAlignment="1">
      <alignment horizontal="center" vertical="center"/>
    </xf>
    <xf numFmtId="49" fontId="15" fillId="11" borderId="3" xfId="0" applyNumberFormat="1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center" vertical="center"/>
    </xf>
    <xf numFmtId="164" fontId="14" fillId="11" borderId="3" xfId="0" applyNumberFormat="1" applyFont="1" applyFill="1" applyBorder="1" applyAlignment="1">
      <alignment horizontal="center" vertical="center"/>
    </xf>
    <xf numFmtId="49" fontId="15" fillId="10" borderId="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3" fillId="12" borderId="18" xfId="0" applyFont="1" applyFill="1" applyBorder="1" applyAlignment="1">
      <alignment horizontal="center" vertical="center" wrapText="1"/>
    </xf>
    <xf numFmtId="165" fontId="19" fillId="12" borderId="18" xfId="0" applyNumberFormat="1" applyFont="1" applyFill="1" applyBorder="1" applyAlignment="1">
      <alignment vertical="center" wrapText="1"/>
    </xf>
    <xf numFmtId="165" fontId="19" fillId="13" borderId="18" xfId="0" applyNumberFormat="1" applyFont="1" applyFill="1" applyBorder="1" applyAlignment="1">
      <alignment vertical="center" wrapText="1"/>
    </xf>
    <xf numFmtId="165" fontId="19" fillId="14" borderId="18" xfId="0" applyNumberFormat="1" applyFont="1" applyFill="1" applyBorder="1" applyAlignment="1">
      <alignment vertical="center" wrapText="1"/>
    </xf>
    <xf numFmtId="164" fontId="20" fillId="9" borderId="3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164" fontId="20" fillId="4" borderId="3" xfId="0" applyNumberFormat="1" applyFont="1" applyFill="1" applyBorder="1" applyAlignment="1">
      <alignment horizontal="center" vertical="center"/>
    </xf>
    <xf numFmtId="164" fontId="20" fillId="11" borderId="3" xfId="0" applyNumberFormat="1" applyFont="1" applyFill="1" applyBorder="1" applyAlignment="1">
      <alignment horizontal="center" vertical="center"/>
    </xf>
    <xf numFmtId="164" fontId="20" fillId="2" borderId="6" xfId="0" applyNumberFormat="1" applyFont="1" applyFill="1" applyBorder="1" applyAlignment="1">
      <alignment horizontal="center" vertical="center"/>
    </xf>
    <xf numFmtId="164" fontId="21" fillId="8" borderId="12" xfId="0" applyNumberFormat="1" applyFont="1" applyFill="1" applyBorder="1" applyAlignment="1">
      <alignment horizontal="center" vertical="center"/>
    </xf>
    <xf numFmtId="164" fontId="21" fillId="8" borderId="9" xfId="0" applyNumberFormat="1" applyFont="1" applyFill="1" applyBorder="1" applyAlignment="1">
      <alignment horizontal="center" vertical="center"/>
    </xf>
    <xf numFmtId="0" fontId="22" fillId="0" borderId="0" xfId="0" applyFont="1"/>
    <xf numFmtId="164" fontId="23" fillId="8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7"/>
  <sheetViews>
    <sheetView tabSelected="1" topLeftCell="A168" zoomScale="90" zoomScaleNormal="90" workbookViewId="0">
      <selection activeCell="O145" sqref="O145:O187"/>
    </sheetView>
  </sheetViews>
  <sheetFormatPr baseColWidth="10" defaultRowHeight="15.75" x14ac:dyDescent="0.25"/>
  <cols>
    <col min="1" max="1" width="4.140625" style="8" customWidth="1"/>
    <col min="2" max="2" width="13.5703125" style="8" customWidth="1"/>
    <col min="3" max="3" width="57.85546875" style="8" customWidth="1"/>
    <col min="4" max="5" width="13.42578125" style="8" customWidth="1"/>
    <col min="6" max="6" width="13.140625" style="8" customWidth="1"/>
    <col min="7" max="7" width="14.28515625" style="8" customWidth="1"/>
    <col min="8" max="13" width="0" style="8" hidden="1" customWidth="1"/>
    <col min="14" max="15" width="14.85546875" style="8" customWidth="1"/>
    <col min="16" max="16" width="16.7109375" style="8" customWidth="1"/>
    <col min="17" max="16384" width="11.42578125" style="8"/>
  </cols>
  <sheetData>
    <row r="1" spans="1:16" s="1" customForma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2"/>
      <c r="P1" s="2"/>
    </row>
    <row r="2" spans="1:16" s="1" customFormat="1" x14ac:dyDescent="0.25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"/>
      <c r="P2" s="2"/>
    </row>
    <row r="3" spans="1:16" s="1" customFormat="1" ht="26.25" x14ac:dyDescent="0.4">
      <c r="A3" s="80" t="s">
        <v>1</v>
      </c>
      <c r="B3" s="81"/>
      <c r="C3" s="82"/>
      <c r="D3" s="81"/>
      <c r="E3" s="81"/>
      <c r="F3" s="81"/>
      <c r="G3" s="82"/>
      <c r="H3" s="82"/>
      <c r="I3" s="82"/>
      <c r="J3" s="82"/>
      <c r="K3" s="82"/>
      <c r="L3" s="82"/>
      <c r="M3" s="82"/>
      <c r="N3" s="82"/>
      <c r="O3" s="3"/>
      <c r="P3" s="3"/>
    </row>
    <row r="4" spans="1:16" ht="27" thickBot="1" x14ac:dyDescent="0.45">
      <c r="A4" s="4"/>
      <c r="B4" s="5" t="s">
        <v>2</v>
      </c>
      <c r="C4" s="83" t="s">
        <v>3</v>
      </c>
      <c r="D4" s="83"/>
      <c r="E4" s="83"/>
      <c r="F4" s="6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6.25" x14ac:dyDescent="0.25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2" t="s">
        <v>17</v>
      </c>
      <c r="O5" s="12" t="s">
        <v>18</v>
      </c>
      <c r="P5" s="87" t="s">
        <v>375</v>
      </c>
    </row>
    <row r="6" spans="1:16" x14ac:dyDescent="0.25">
      <c r="A6" s="65">
        <v>1</v>
      </c>
      <c r="B6" s="76" t="s">
        <v>19</v>
      </c>
      <c r="C6" s="67" t="s">
        <v>20</v>
      </c>
      <c r="D6" s="66" t="s">
        <v>21</v>
      </c>
      <c r="E6" s="68">
        <v>1</v>
      </c>
      <c r="F6" s="66" t="s">
        <v>22</v>
      </c>
      <c r="G6" s="69">
        <v>25</v>
      </c>
      <c r="H6" s="68">
        <v>0.3</v>
      </c>
      <c r="I6" s="68">
        <v>0.7</v>
      </c>
      <c r="J6" s="68">
        <v>15</v>
      </c>
      <c r="K6" s="68">
        <v>20</v>
      </c>
      <c r="L6" s="68">
        <v>5</v>
      </c>
      <c r="M6" s="68">
        <v>0.3</v>
      </c>
      <c r="N6" s="69">
        <f>E6*G6</f>
        <v>25</v>
      </c>
      <c r="O6" s="91">
        <v>14.125000000000002</v>
      </c>
      <c r="P6" s="90">
        <v>0</v>
      </c>
    </row>
    <row r="7" spans="1:16" x14ac:dyDescent="0.25">
      <c r="A7" s="19">
        <v>2</v>
      </c>
      <c r="B7" s="20" t="s">
        <v>23</v>
      </c>
      <c r="C7" s="21" t="s">
        <v>24</v>
      </c>
      <c r="D7" s="20" t="s">
        <v>21</v>
      </c>
      <c r="E7" s="22">
        <v>2</v>
      </c>
      <c r="F7" s="20" t="s">
        <v>22</v>
      </c>
      <c r="G7" s="23">
        <v>25</v>
      </c>
      <c r="H7" s="22">
        <v>0.3</v>
      </c>
      <c r="I7" s="22">
        <v>0.7</v>
      </c>
      <c r="J7" s="22">
        <v>15</v>
      </c>
      <c r="K7" s="22">
        <v>20</v>
      </c>
      <c r="L7" s="22">
        <v>5</v>
      </c>
      <c r="M7" s="22">
        <v>0.3</v>
      </c>
      <c r="N7" s="18">
        <f t="shared" ref="N7:N70" si="0">E7*G7</f>
        <v>50</v>
      </c>
      <c r="O7" s="92">
        <v>28.250000000000004</v>
      </c>
      <c r="P7" s="88">
        <f t="shared" ref="P6:P69" si="1">O7*75%</f>
        <v>21.187500000000004</v>
      </c>
    </row>
    <row r="8" spans="1:16" x14ac:dyDescent="0.25">
      <c r="A8" s="13">
        <v>3</v>
      </c>
      <c r="B8" s="14" t="s">
        <v>25</v>
      </c>
      <c r="C8" s="15" t="s">
        <v>26</v>
      </c>
      <c r="D8" s="16" t="s">
        <v>21</v>
      </c>
      <c r="E8" s="17">
        <v>2</v>
      </c>
      <c r="F8" s="16" t="s">
        <v>22</v>
      </c>
      <c r="G8" s="18">
        <v>244</v>
      </c>
      <c r="H8" s="17">
        <v>0.3</v>
      </c>
      <c r="I8" s="17">
        <v>0.7</v>
      </c>
      <c r="J8" s="17">
        <v>15</v>
      </c>
      <c r="K8" s="17">
        <v>20</v>
      </c>
      <c r="L8" s="17">
        <v>5</v>
      </c>
      <c r="M8" s="17">
        <v>0.3</v>
      </c>
      <c r="N8" s="18">
        <f t="shared" si="0"/>
        <v>488</v>
      </c>
      <c r="O8" s="93">
        <v>275.72000000000003</v>
      </c>
      <c r="P8" s="88">
        <f t="shared" si="1"/>
        <v>206.79000000000002</v>
      </c>
    </row>
    <row r="9" spans="1:16" x14ac:dyDescent="0.25">
      <c r="A9" s="19">
        <v>4</v>
      </c>
      <c r="B9" s="20" t="s">
        <v>27</v>
      </c>
      <c r="C9" s="21" t="s">
        <v>28</v>
      </c>
      <c r="D9" s="20" t="s">
        <v>21</v>
      </c>
      <c r="E9" s="22">
        <v>2</v>
      </c>
      <c r="F9" s="20" t="s">
        <v>22</v>
      </c>
      <c r="G9" s="23">
        <v>173</v>
      </c>
      <c r="H9" s="22">
        <v>0.3</v>
      </c>
      <c r="I9" s="22">
        <v>0.7</v>
      </c>
      <c r="J9" s="22">
        <v>15</v>
      </c>
      <c r="K9" s="22">
        <v>20</v>
      </c>
      <c r="L9" s="22">
        <v>5</v>
      </c>
      <c r="M9" s="22">
        <v>0.3</v>
      </c>
      <c r="N9" s="18">
        <f t="shared" si="0"/>
        <v>346</v>
      </c>
      <c r="O9" s="92">
        <v>195.49</v>
      </c>
      <c r="P9" s="88">
        <f t="shared" si="1"/>
        <v>146.61750000000001</v>
      </c>
    </row>
    <row r="10" spans="1:16" x14ac:dyDescent="0.25">
      <c r="A10" s="13">
        <v>5</v>
      </c>
      <c r="B10" s="14" t="s">
        <v>29</v>
      </c>
      <c r="C10" s="15" t="s">
        <v>30</v>
      </c>
      <c r="D10" s="16" t="s">
        <v>21</v>
      </c>
      <c r="E10" s="17">
        <v>3</v>
      </c>
      <c r="F10" s="16" t="s">
        <v>31</v>
      </c>
      <c r="G10" s="18">
        <v>69.2</v>
      </c>
      <c r="H10" s="17">
        <v>0.3</v>
      </c>
      <c r="I10" s="17">
        <v>0.7</v>
      </c>
      <c r="J10" s="17">
        <v>15</v>
      </c>
      <c r="K10" s="17">
        <v>20</v>
      </c>
      <c r="L10" s="17">
        <v>5</v>
      </c>
      <c r="M10" s="17">
        <v>0.3</v>
      </c>
      <c r="N10" s="18">
        <f t="shared" si="0"/>
        <v>207.60000000000002</v>
      </c>
      <c r="O10" s="93">
        <v>117.29400000000003</v>
      </c>
      <c r="P10" s="88">
        <f t="shared" si="1"/>
        <v>87.970500000000015</v>
      </c>
    </row>
    <row r="11" spans="1:16" x14ac:dyDescent="0.25">
      <c r="A11" s="19">
        <v>6</v>
      </c>
      <c r="B11" s="20" t="s">
        <v>32</v>
      </c>
      <c r="C11" s="21" t="s">
        <v>33</v>
      </c>
      <c r="D11" s="20" t="s">
        <v>21</v>
      </c>
      <c r="E11" s="22">
        <v>2</v>
      </c>
      <c r="F11" s="20" t="s">
        <v>22</v>
      </c>
      <c r="G11" s="23">
        <v>265</v>
      </c>
      <c r="H11" s="22">
        <v>0.3</v>
      </c>
      <c r="I11" s="22">
        <v>0.7</v>
      </c>
      <c r="J11" s="22">
        <v>15</v>
      </c>
      <c r="K11" s="22">
        <v>20</v>
      </c>
      <c r="L11" s="22">
        <v>5</v>
      </c>
      <c r="M11" s="22">
        <v>0.3</v>
      </c>
      <c r="N11" s="18">
        <f t="shared" si="0"/>
        <v>530</v>
      </c>
      <c r="O11" s="92">
        <v>299.45000000000005</v>
      </c>
      <c r="P11" s="88">
        <f t="shared" si="1"/>
        <v>224.58750000000003</v>
      </c>
    </row>
    <row r="12" spans="1:16" x14ac:dyDescent="0.25">
      <c r="A12" s="13">
        <v>7</v>
      </c>
      <c r="B12" s="14" t="s">
        <v>34</v>
      </c>
      <c r="C12" s="15" t="s">
        <v>35</v>
      </c>
      <c r="D12" s="16" t="s">
        <v>21</v>
      </c>
      <c r="E12" s="17">
        <v>1</v>
      </c>
      <c r="F12" s="16" t="s">
        <v>22</v>
      </c>
      <c r="G12" s="18">
        <v>300</v>
      </c>
      <c r="H12" s="17">
        <v>0.3</v>
      </c>
      <c r="I12" s="17">
        <v>0.7</v>
      </c>
      <c r="J12" s="17">
        <v>15</v>
      </c>
      <c r="K12" s="17">
        <v>20</v>
      </c>
      <c r="L12" s="17">
        <v>5</v>
      </c>
      <c r="M12" s="17">
        <v>0.3</v>
      </c>
      <c r="N12" s="18">
        <f t="shared" si="0"/>
        <v>300</v>
      </c>
      <c r="O12" s="93">
        <v>169.50000000000003</v>
      </c>
      <c r="P12" s="88">
        <f t="shared" si="1"/>
        <v>127.12500000000003</v>
      </c>
    </row>
    <row r="13" spans="1:16" x14ac:dyDescent="0.25">
      <c r="A13" s="19">
        <v>8</v>
      </c>
      <c r="B13" s="20" t="s">
        <v>36</v>
      </c>
      <c r="C13" s="21" t="s">
        <v>37</v>
      </c>
      <c r="D13" s="20" t="s">
        <v>21</v>
      </c>
      <c r="E13" s="22">
        <v>1</v>
      </c>
      <c r="F13" s="20" t="s">
        <v>22</v>
      </c>
      <c r="G13" s="23">
        <v>265</v>
      </c>
      <c r="H13" s="22">
        <v>0.3</v>
      </c>
      <c r="I13" s="22">
        <v>0.7</v>
      </c>
      <c r="J13" s="22">
        <v>15</v>
      </c>
      <c r="K13" s="22">
        <v>20</v>
      </c>
      <c r="L13" s="22">
        <v>5</v>
      </c>
      <c r="M13" s="22">
        <v>0.3</v>
      </c>
      <c r="N13" s="18">
        <f t="shared" si="0"/>
        <v>265</v>
      </c>
      <c r="O13" s="92">
        <v>149.72500000000002</v>
      </c>
      <c r="P13" s="88">
        <f t="shared" si="1"/>
        <v>112.29375000000002</v>
      </c>
    </row>
    <row r="14" spans="1:16" x14ac:dyDescent="0.25">
      <c r="A14" s="13">
        <v>9</v>
      </c>
      <c r="B14" s="14" t="s">
        <v>38</v>
      </c>
      <c r="C14" s="15" t="s">
        <v>39</v>
      </c>
      <c r="D14" s="16" t="s">
        <v>21</v>
      </c>
      <c r="E14" s="17">
        <v>1</v>
      </c>
      <c r="F14" s="16" t="s">
        <v>22</v>
      </c>
      <c r="G14" s="18">
        <v>265</v>
      </c>
      <c r="H14" s="17">
        <v>0.3</v>
      </c>
      <c r="I14" s="17">
        <v>0.7</v>
      </c>
      <c r="J14" s="17">
        <v>15</v>
      </c>
      <c r="K14" s="17">
        <v>20</v>
      </c>
      <c r="L14" s="17">
        <v>5</v>
      </c>
      <c r="M14" s="17">
        <v>0.3</v>
      </c>
      <c r="N14" s="18">
        <f t="shared" si="0"/>
        <v>265</v>
      </c>
      <c r="O14" s="93">
        <v>149.72500000000002</v>
      </c>
      <c r="P14" s="88">
        <f t="shared" si="1"/>
        <v>112.29375000000002</v>
      </c>
    </row>
    <row r="15" spans="1:16" x14ac:dyDescent="0.25">
      <c r="A15" s="19">
        <v>10</v>
      </c>
      <c r="B15" s="20" t="s">
        <v>40</v>
      </c>
      <c r="C15" s="21" t="s">
        <v>41</v>
      </c>
      <c r="D15" s="20" t="s">
        <v>21</v>
      </c>
      <c r="E15" s="22">
        <v>1</v>
      </c>
      <c r="F15" s="20" t="s">
        <v>22</v>
      </c>
      <c r="G15" s="23">
        <v>160</v>
      </c>
      <c r="H15" s="22">
        <v>0.3</v>
      </c>
      <c r="I15" s="22">
        <v>0.7</v>
      </c>
      <c r="J15" s="22">
        <v>15</v>
      </c>
      <c r="K15" s="22">
        <v>20</v>
      </c>
      <c r="L15" s="22">
        <v>5</v>
      </c>
      <c r="M15" s="22">
        <v>0.3</v>
      </c>
      <c r="N15" s="18">
        <f t="shared" si="0"/>
        <v>160</v>
      </c>
      <c r="O15" s="92">
        <v>90.4</v>
      </c>
      <c r="P15" s="88">
        <f t="shared" si="1"/>
        <v>67.800000000000011</v>
      </c>
    </row>
    <row r="16" spans="1:16" x14ac:dyDescent="0.25">
      <c r="A16" s="13">
        <v>11</v>
      </c>
      <c r="B16" s="14" t="s">
        <v>42</v>
      </c>
      <c r="C16" s="15" t="s">
        <v>43</v>
      </c>
      <c r="D16" s="16" t="s">
        <v>21</v>
      </c>
      <c r="E16" s="17">
        <v>1</v>
      </c>
      <c r="F16" s="16" t="s">
        <v>22</v>
      </c>
      <c r="G16" s="18">
        <v>253</v>
      </c>
      <c r="H16" s="17">
        <v>0.3</v>
      </c>
      <c r="I16" s="17">
        <v>0.7</v>
      </c>
      <c r="J16" s="17">
        <v>15</v>
      </c>
      <c r="K16" s="17">
        <v>20</v>
      </c>
      <c r="L16" s="17">
        <v>5</v>
      </c>
      <c r="M16" s="17">
        <v>0.3</v>
      </c>
      <c r="N16" s="18">
        <f t="shared" si="0"/>
        <v>253</v>
      </c>
      <c r="O16" s="93">
        <v>142.94500000000002</v>
      </c>
      <c r="P16" s="88">
        <f t="shared" si="1"/>
        <v>107.20875000000001</v>
      </c>
    </row>
    <row r="17" spans="1:16" x14ac:dyDescent="0.25">
      <c r="A17" s="19">
        <v>12</v>
      </c>
      <c r="B17" s="20" t="s">
        <v>44</v>
      </c>
      <c r="C17" s="21" t="s">
        <v>45</v>
      </c>
      <c r="D17" s="20" t="s">
        <v>21</v>
      </c>
      <c r="E17" s="22">
        <v>1</v>
      </c>
      <c r="F17" s="20" t="s">
        <v>22</v>
      </c>
      <c r="G17" s="23">
        <v>168</v>
      </c>
      <c r="H17" s="22">
        <v>0.3</v>
      </c>
      <c r="I17" s="22">
        <v>0.7</v>
      </c>
      <c r="J17" s="22">
        <v>15</v>
      </c>
      <c r="K17" s="22">
        <v>20</v>
      </c>
      <c r="L17" s="22">
        <v>5</v>
      </c>
      <c r="M17" s="22">
        <v>0.3</v>
      </c>
      <c r="N17" s="18">
        <f t="shared" si="0"/>
        <v>168</v>
      </c>
      <c r="O17" s="92">
        <v>94.920000000000016</v>
      </c>
      <c r="P17" s="88">
        <f t="shared" si="1"/>
        <v>71.190000000000012</v>
      </c>
    </row>
    <row r="18" spans="1:16" x14ac:dyDescent="0.25">
      <c r="A18" s="13">
        <v>13</v>
      </c>
      <c r="B18" s="14" t="s">
        <v>46</v>
      </c>
      <c r="C18" s="15" t="s">
        <v>47</v>
      </c>
      <c r="D18" s="16" t="s">
        <v>21</v>
      </c>
      <c r="E18" s="17">
        <v>1</v>
      </c>
      <c r="F18" s="16" t="s">
        <v>22</v>
      </c>
      <c r="G18" s="18">
        <v>111</v>
      </c>
      <c r="H18" s="17">
        <v>0.3</v>
      </c>
      <c r="I18" s="17">
        <v>0.7</v>
      </c>
      <c r="J18" s="17">
        <v>15</v>
      </c>
      <c r="K18" s="17">
        <v>20</v>
      </c>
      <c r="L18" s="17">
        <v>5</v>
      </c>
      <c r="M18" s="17">
        <v>0.3</v>
      </c>
      <c r="N18" s="18">
        <f t="shared" si="0"/>
        <v>111</v>
      </c>
      <c r="O18" s="93">
        <v>62.715000000000003</v>
      </c>
      <c r="P18" s="88">
        <f t="shared" si="1"/>
        <v>47.036250000000003</v>
      </c>
    </row>
    <row r="19" spans="1:16" x14ac:dyDescent="0.25">
      <c r="A19" s="19">
        <v>14</v>
      </c>
      <c r="B19" s="20" t="s">
        <v>48</v>
      </c>
      <c r="C19" s="21" t="s">
        <v>43</v>
      </c>
      <c r="D19" s="20" t="s">
        <v>21</v>
      </c>
      <c r="E19" s="22">
        <v>1</v>
      </c>
      <c r="F19" s="20" t="s">
        <v>22</v>
      </c>
      <c r="G19" s="23">
        <v>253</v>
      </c>
      <c r="H19" s="22">
        <v>0.3</v>
      </c>
      <c r="I19" s="22">
        <v>0.7</v>
      </c>
      <c r="J19" s="22">
        <v>15</v>
      </c>
      <c r="K19" s="22">
        <v>20</v>
      </c>
      <c r="L19" s="22">
        <v>5</v>
      </c>
      <c r="M19" s="22">
        <v>0.3</v>
      </c>
      <c r="N19" s="18">
        <f t="shared" si="0"/>
        <v>253</v>
      </c>
      <c r="O19" s="92">
        <v>142.94500000000002</v>
      </c>
      <c r="P19" s="88">
        <f t="shared" si="1"/>
        <v>107.20875000000001</v>
      </c>
    </row>
    <row r="20" spans="1:16" x14ac:dyDescent="0.25">
      <c r="A20" s="13">
        <v>15</v>
      </c>
      <c r="B20" s="14" t="s">
        <v>49</v>
      </c>
      <c r="C20" s="15" t="s">
        <v>50</v>
      </c>
      <c r="D20" s="16" t="s">
        <v>21</v>
      </c>
      <c r="E20" s="17">
        <v>1</v>
      </c>
      <c r="F20" s="16" t="s">
        <v>22</v>
      </c>
      <c r="G20" s="18">
        <v>167</v>
      </c>
      <c r="H20" s="17">
        <v>0.3</v>
      </c>
      <c r="I20" s="17">
        <v>0.7</v>
      </c>
      <c r="J20" s="17">
        <v>15</v>
      </c>
      <c r="K20" s="17">
        <v>20</v>
      </c>
      <c r="L20" s="17">
        <v>5</v>
      </c>
      <c r="M20" s="17">
        <v>0.3</v>
      </c>
      <c r="N20" s="18">
        <f t="shared" si="0"/>
        <v>167</v>
      </c>
      <c r="O20" s="93">
        <v>94.355000000000004</v>
      </c>
      <c r="P20" s="88">
        <f t="shared" si="1"/>
        <v>70.766249999999999</v>
      </c>
    </row>
    <row r="21" spans="1:16" x14ac:dyDescent="0.25">
      <c r="A21" s="19">
        <v>16</v>
      </c>
      <c r="B21" s="20" t="s">
        <v>51</v>
      </c>
      <c r="C21" s="21" t="s">
        <v>52</v>
      </c>
      <c r="D21" s="20" t="s">
        <v>21</v>
      </c>
      <c r="E21" s="22">
        <v>1</v>
      </c>
      <c r="F21" s="20" t="s">
        <v>22</v>
      </c>
      <c r="G21" s="23">
        <v>111</v>
      </c>
      <c r="H21" s="22">
        <v>0.3</v>
      </c>
      <c r="I21" s="22">
        <v>0.7</v>
      </c>
      <c r="J21" s="22">
        <v>15</v>
      </c>
      <c r="K21" s="22">
        <v>20</v>
      </c>
      <c r="L21" s="22">
        <v>5</v>
      </c>
      <c r="M21" s="22">
        <v>0.3</v>
      </c>
      <c r="N21" s="18">
        <f t="shared" si="0"/>
        <v>111</v>
      </c>
      <c r="O21" s="92">
        <v>62.715000000000003</v>
      </c>
      <c r="P21" s="88">
        <f t="shared" si="1"/>
        <v>47.036250000000003</v>
      </c>
    </row>
    <row r="22" spans="1:16" x14ac:dyDescent="0.25">
      <c r="A22" s="13">
        <v>17</v>
      </c>
      <c r="B22" s="14" t="s">
        <v>53</v>
      </c>
      <c r="C22" s="15" t="s">
        <v>43</v>
      </c>
      <c r="D22" s="16" t="s">
        <v>21</v>
      </c>
      <c r="E22" s="17">
        <v>1</v>
      </c>
      <c r="F22" s="16" t="s">
        <v>22</v>
      </c>
      <c r="G22" s="18">
        <v>253</v>
      </c>
      <c r="H22" s="17">
        <v>0.3</v>
      </c>
      <c r="I22" s="17">
        <v>0.7</v>
      </c>
      <c r="J22" s="17">
        <v>15</v>
      </c>
      <c r="K22" s="17">
        <v>20</v>
      </c>
      <c r="L22" s="17">
        <v>5</v>
      </c>
      <c r="M22" s="17">
        <v>0.3</v>
      </c>
      <c r="N22" s="18">
        <f t="shared" si="0"/>
        <v>253</v>
      </c>
      <c r="O22" s="93">
        <v>142.94500000000002</v>
      </c>
      <c r="P22" s="88">
        <f t="shared" si="1"/>
        <v>107.20875000000001</v>
      </c>
    </row>
    <row r="23" spans="1:16" x14ac:dyDescent="0.25">
      <c r="A23" s="19">
        <v>18</v>
      </c>
      <c r="B23" s="20" t="s">
        <v>54</v>
      </c>
      <c r="C23" s="21" t="s">
        <v>55</v>
      </c>
      <c r="D23" s="20" t="s">
        <v>21</v>
      </c>
      <c r="E23" s="22">
        <v>1</v>
      </c>
      <c r="F23" s="20" t="s">
        <v>22</v>
      </c>
      <c r="G23" s="23">
        <v>253</v>
      </c>
      <c r="H23" s="22">
        <v>0.3</v>
      </c>
      <c r="I23" s="22">
        <v>0.7</v>
      </c>
      <c r="J23" s="22">
        <v>15</v>
      </c>
      <c r="K23" s="22">
        <v>20</v>
      </c>
      <c r="L23" s="22">
        <v>5</v>
      </c>
      <c r="M23" s="22">
        <v>0.3</v>
      </c>
      <c r="N23" s="18">
        <f t="shared" si="0"/>
        <v>253</v>
      </c>
      <c r="O23" s="92">
        <v>142.94500000000002</v>
      </c>
      <c r="P23" s="88">
        <f t="shared" si="1"/>
        <v>107.20875000000001</v>
      </c>
    </row>
    <row r="24" spans="1:16" x14ac:dyDescent="0.25">
      <c r="A24" s="65">
        <v>19</v>
      </c>
      <c r="B24" s="76" t="s">
        <v>56</v>
      </c>
      <c r="C24" s="67" t="s">
        <v>57</v>
      </c>
      <c r="D24" s="66" t="s">
        <v>21</v>
      </c>
      <c r="E24" s="68">
        <v>1</v>
      </c>
      <c r="F24" s="66" t="s">
        <v>22</v>
      </c>
      <c r="G24" s="69">
        <v>253</v>
      </c>
      <c r="H24" s="68">
        <v>0.3</v>
      </c>
      <c r="I24" s="68">
        <v>0.7</v>
      </c>
      <c r="J24" s="68">
        <v>15</v>
      </c>
      <c r="K24" s="68">
        <v>20</v>
      </c>
      <c r="L24" s="68">
        <v>5</v>
      </c>
      <c r="M24" s="68">
        <v>0.3</v>
      </c>
      <c r="N24" s="69">
        <f t="shared" si="0"/>
        <v>253</v>
      </c>
      <c r="O24" s="91">
        <v>142.94500000000002</v>
      </c>
      <c r="P24" s="90">
        <v>0</v>
      </c>
    </row>
    <row r="25" spans="1:16" x14ac:dyDescent="0.25">
      <c r="A25" s="19">
        <v>20</v>
      </c>
      <c r="B25" s="20" t="s">
        <v>58</v>
      </c>
      <c r="C25" s="21" t="s">
        <v>59</v>
      </c>
      <c r="D25" s="20" t="s">
        <v>21</v>
      </c>
      <c r="E25" s="22">
        <v>1</v>
      </c>
      <c r="F25" s="20" t="s">
        <v>22</v>
      </c>
      <c r="G25" s="23">
        <v>148</v>
      </c>
      <c r="H25" s="22">
        <v>0.3</v>
      </c>
      <c r="I25" s="22">
        <v>0.7</v>
      </c>
      <c r="J25" s="22">
        <v>15</v>
      </c>
      <c r="K25" s="22">
        <v>20</v>
      </c>
      <c r="L25" s="22">
        <v>5</v>
      </c>
      <c r="M25" s="22">
        <v>0.3</v>
      </c>
      <c r="N25" s="18">
        <f t="shared" si="0"/>
        <v>148</v>
      </c>
      <c r="O25" s="92">
        <v>83.62</v>
      </c>
      <c r="P25" s="88">
        <f t="shared" si="1"/>
        <v>62.715000000000003</v>
      </c>
    </row>
    <row r="26" spans="1:16" x14ac:dyDescent="0.25">
      <c r="A26" s="13">
        <v>21</v>
      </c>
      <c r="B26" s="14" t="s">
        <v>60</v>
      </c>
      <c r="C26" s="15" t="s">
        <v>61</v>
      </c>
      <c r="D26" s="16" t="s">
        <v>21</v>
      </c>
      <c r="E26" s="17">
        <v>1</v>
      </c>
      <c r="F26" s="16" t="s">
        <v>22</v>
      </c>
      <c r="G26" s="18">
        <v>470</v>
      </c>
      <c r="H26" s="17">
        <v>0.3</v>
      </c>
      <c r="I26" s="17">
        <v>0.7</v>
      </c>
      <c r="J26" s="17">
        <v>15</v>
      </c>
      <c r="K26" s="17">
        <v>20</v>
      </c>
      <c r="L26" s="17">
        <v>5</v>
      </c>
      <c r="M26" s="17">
        <v>0.3</v>
      </c>
      <c r="N26" s="18">
        <f t="shared" si="0"/>
        <v>470</v>
      </c>
      <c r="O26" s="93">
        <v>265.55</v>
      </c>
      <c r="P26" s="88">
        <f t="shared" si="1"/>
        <v>199.16250000000002</v>
      </c>
    </row>
    <row r="27" spans="1:16" x14ac:dyDescent="0.25">
      <c r="A27" s="19">
        <v>22</v>
      </c>
      <c r="B27" s="20" t="s">
        <v>62</v>
      </c>
      <c r="C27" s="21" t="s">
        <v>63</v>
      </c>
      <c r="D27" s="20" t="s">
        <v>21</v>
      </c>
      <c r="E27" s="22">
        <v>1</v>
      </c>
      <c r="F27" s="20" t="s">
        <v>22</v>
      </c>
      <c r="G27" s="23">
        <v>173</v>
      </c>
      <c r="H27" s="22">
        <v>0.3</v>
      </c>
      <c r="I27" s="22">
        <v>0.7</v>
      </c>
      <c r="J27" s="22">
        <v>15</v>
      </c>
      <c r="K27" s="22">
        <v>20</v>
      </c>
      <c r="L27" s="22">
        <v>5</v>
      </c>
      <c r="M27" s="22">
        <v>0.3</v>
      </c>
      <c r="N27" s="18">
        <f t="shared" si="0"/>
        <v>173</v>
      </c>
      <c r="O27" s="92">
        <v>97.745000000000005</v>
      </c>
      <c r="P27" s="88">
        <f t="shared" si="1"/>
        <v>73.308750000000003</v>
      </c>
    </row>
    <row r="28" spans="1:16" x14ac:dyDescent="0.25">
      <c r="A28" s="13">
        <v>23</v>
      </c>
      <c r="B28" s="14" t="s">
        <v>64</v>
      </c>
      <c r="C28" s="15" t="s">
        <v>65</v>
      </c>
      <c r="D28" s="16" t="s">
        <v>21</v>
      </c>
      <c r="E28" s="17">
        <v>1</v>
      </c>
      <c r="F28" s="16" t="s">
        <v>22</v>
      </c>
      <c r="G28" s="18">
        <v>266</v>
      </c>
      <c r="H28" s="17">
        <v>0.3</v>
      </c>
      <c r="I28" s="17">
        <v>0.7</v>
      </c>
      <c r="J28" s="17">
        <v>15</v>
      </c>
      <c r="K28" s="17">
        <v>20</v>
      </c>
      <c r="L28" s="17">
        <v>5</v>
      </c>
      <c r="M28" s="17">
        <v>0.3</v>
      </c>
      <c r="N28" s="18">
        <f t="shared" si="0"/>
        <v>266</v>
      </c>
      <c r="O28" s="93">
        <v>150.29000000000002</v>
      </c>
      <c r="P28" s="88">
        <f t="shared" si="1"/>
        <v>112.71750000000002</v>
      </c>
    </row>
    <row r="29" spans="1:16" x14ac:dyDescent="0.25">
      <c r="A29" s="19">
        <v>24</v>
      </c>
      <c r="B29" s="20" t="s">
        <v>66</v>
      </c>
      <c r="C29" s="21" t="s">
        <v>67</v>
      </c>
      <c r="D29" s="20" t="s">
        <v>21</v>
      </c>
      <c r="E29" s="22">
        <v>1</v>
      </c>
      <c r="F29" s="20" t="s">
        <v>22</v>
      </c>
      <c r="G29" s="23">
        <v>173</v>
      </c>
      <c r="H29" s="22">
        <v>0.3</v>
      </c>
      <c r="I29" s="22">
        <v>0.7</v>
      </c>
      <c r="J29" s="22">
        <v>15</v>
      </c>
      <c r="K29" s="22">
        <v>20</v>
      </c>
      <c r="L29" s="22">
        <v>5</v>
      </c>
      <c r="M29" s="22">
        <v>0.3</v>
      </c>
      <c r="N29" s="18">
        <f t="shared" si="0"/>
        <v>173</v>
      </c>
      <c r="O29" s="92">
        <v>97.745000000000005</v>
      </c>
      <c r="P29" s="88">
        <f t="shared" si="1"/>
        <v>73.308750000000003</v>
      </c>
    </row>
    <row r="30" spans="1:16" x14ac:dyDescent="0.25">
      <c r="A30" s="13">
        <v>25</v>
      </c>
      <c r="B30" s="24" t="s">
        <v>68</v>
      </c>
      <c r="C30" s="15" t="s">
        <v>69</v>
      </c>
      <c r="D30" s="16" t="s">
        <v>21</v>
      </c>
      <c r="E30" s="17">
        <v>1</v>
      </c>
      <c r="F30" s="16" t="s">
        <v>22</v>
      </c>
      <c r="G30" s="18">
        <v>300</v>
      </c>
      <c r="H30" s="17">
        <v>0.3</v>
      </c>
      <c r="I30" s="17">
        <v>0.7</v>
      </c>
      <c r="J30" s="17">
        <v>15</v>
      </c>
      <c r="K30" s="17">
        <v>20</v>
      </c>
      <c r="L30" s="17">
        <v>5</v>
      </c>
      <c r="M30" s="17">
        <v>0.3</v>
      </c>
      <c r="N30" s="18">
        <f t="shared" si="0"/>
        <v>300</v>
      </c>
      <c r="O30" s="93">
        <v>169.50000000000003</v>
      </c>
      <c r="P30" s="88">
        <f t="shared" si="1"/>
        <v>127.12500000000003</v>
      </c>
    </row>
    <row r="31" spans="1:16" x14ac:dyDescent="0.25">
      <c r="A31" s="65">
        <v>26</v>
      </c>
      <c r="B31" s="76" t="s">
        <v>70</v>
      </c>
      <c r="C31" s="67" t="s">
        <v>71</v>
      </c>
      <c r="D31" s="66" t="s">
        <v>21</v>
      </c>
      <c r="E31" s="68">
        <v>1</v>
      </c>
      <c r="F31" s="66" t="s">
        <v>31</v>
      </c>
      <c r="G31" s="69">
        <v>125</v>
      </c>
      <c r="H31" s="68">
        <v>0.3</v>
      </c>
      <c r="I31" s="68">
        <v>0.7</v>
      </c>
      <c r="J31" s="68">
        <v>15</v>
      </c>
      <c r="K31" s="68">
        <v>20</v>
      </c>
      <c r="L31" s="68">
        <v>5</v>
      </c>
      <c r="M31" s="68">
        <v>0.3</v>
      </c>
      <c r="N31" s="69">
        <f t="shared" si="0"/>
        <v>125</v>
      </c>
      <c r="O31" s="91">
        <v>70.625000000000014</v>
      </c>
      <c r="P31" s="90">
        <v>0</v>
      </c>
    </row>
    <row r="32" spans="1:16" x14ac:dyDescent="0.25">
      <c r="A32" s="13">
        <v>27</v>
      </c>
      <c r="B32" s="24" t="s">
        <v>72</v>
      </c>
      <c r="C32" s="15" t="s">
        <v>73</v>
      </c>
      <c r="D32" s="16" t="s">
        <v>21</v>
      </c>
      <c r="E32" s="17">
        <v>1</v>
      </c>
      <c r="F32" s="16" t="s">
        <v>22</v>
      </c>
      <c r="G32" s="18">
        <v>125</v>
      </c>
      <c r="H32" s="17">
        <v>0.3</v>
      </c>
      <c r="I32" s="17">
        <v>0.7</v>
      </c>
      <c r="J32" s="17">
        <v>15</v>
      </c>
      <c r="K32" s="17">
        <v>20</v>
      </c>
      <c r="L32" s="17">
        <v>5</v>
      </c>
      <c r="M32" s="17">
        <v>0.3</v>
      </c>
      <c r="N32" s="18">
        <f t="shared" si="0"/>
        <v>125</v>
      </c>
      <c r="O32" s="93">
        <v>70.625000000000014</v>
      </c>
      <c r="P32" s="88">
        <f t="shared" si="1"/>
        <v>52.968750000000014</v>
      </c>
    </row>
    <row r="33" spans="1:16" x14ac:dyDescent="0.25">
      <c r="A33" s="19">
        <v>28</v>
      </c>
      <c r="B33" s="25" t="s">
        <v>74</v>
      </c>
      <c r="C33" s="21" t="s">
        <v>75</v>
      </c>
      <c r="D33" s="20" t="s">
        <v>21</v>
      </c>
      <c r="E33" s="22">
        <v>1</v>
      </c>
      <c r="F33" s="20" t="s">
        <v>22</v>
      </c>
      <c r="G33" s="23">
        <v>21.05</v>
      </c>
      <c r="H33" s="22">
        <v>0.3</v>
      </c>
      <c r="I33" s="22">
        <v>0.7</v>
      </c>
      <c r="J33" s="22">
        <v>15</v>
      </c>
      <c r="K33" s="22">
        <v>20</v>
      </c>
      <c r="L33" s="22">
        <v>5</v>
      </c>
      <c r="M33" s="22">
        <v>0.3</v>
      </c>
      <c r="N33" s="18">
        <f t="shared" si="0"/>
        <v>21.05</v>
      </c>
      <c r="O33" s="92">
        <v>11.893250000000002</v>
      </c>
      <c r="P33" s="88">
        <f t="shared" si="1"/>
        <v>8.9199375000000014</v>
      </c>
    </row>
    <row r="34" spans="1:16" x14ac:dyDescent="0.25">
      <c r="A34" s="13">
        <v>29</v>
      </c>
      <c r="B34" s="24" t="s">
        <v>76</v>
      </c>
      <c r="C34" s="15" t="s">
        <v>77</v>
      </c>
      <c r="D34" s="16" t="s">
        <v>21</v>
      </c>
      <c r="E34" s="17">
        <v>1</v>
      </c>
      <c r="F34" s="16" t="s">
        <v>31</v>
      </c>
      <c r="G34" s="18">
        <v>217</v>
      </c>
      <c r="H34" s="17">
        <v>0.3</v>
      </c>
      <c r="I34" s="17">
        <v>0.7</v>
      </c>
      <c r="J34" s="17">
        <v>15</v>
      </c>
      <c r="K34" s="17">
        <v>20</v>
      </c>
      <c r="L34" s="17">
        <v>5</v>
      </c>
      <c r="M34" s="17">
        <v>0.3</v>
      </c>
      <c r="N34" s="18">
        <f t="shared" si="0"/>
        <v>217</v>
      </c>
      <c r="O34" s="93">
        <v>122.60500000000002</v>
      </c>
      <c r="P34" s="88">
        <f t="shared" si="1"/>
        <v>91.953750000000014</v>
      </c>
    </row>
    <row r="35" spans="1:16" x14ac:dyDescent="0.25">
      <c r="A35" s="19">
        <v>30</v>
      </c>
      <c r="B35" s="25" t="s">
        <v>78</v>
      </c>
      <c r="C35" s="21" t="s">
        <v>79</v>
      </c>
      <c r="D35" s="20" t="s">
        <v>21</v>
      </c>
      <c r="E35" s="22">
        <v>1</v>
      </c>
      <c r="F35" s="20" t="s">
        <v>22</v>
      </c>
      <c r="G35" s="23">
        <v>173</v>
      </c>
      <c r="H35" s="22">
        <v>0.3</v>
      </c>
      <c r="I35" s="22">
        <v>0.7</v>
      </c>
      <c r="J35" s="22">
        <v>15</v>
      </c>
      <c r="K35" s="22">
        <v>20</v>
      </c>
      <c r="L35" s="22">
        <v>5</v>
      </c>
      <c r="M35" s="22">
        <v>0.3</v>
      </c>
      <c r="N35" s="18">
        <f t="shared" si="0"/>
        <v>173</v>
      </c>
      <c r="O35" s="92">
        <v>97.745000000000005</v>
      </c>
      <c r="P35" s="88">
        <f t="shared" si="1"/>
        <v>73.308750000000003</v>
      </c>
    </row>
    <row r="36" spans="1:16" x14ac:dyDescent="0.25">
      <c r="A36" s="13">
        <v>31</v>
      </c>
      <c r="B36" s="24" t="s">
        <v>80</v>
      </c>
      <c r="C36" s="15" t="s">
        <v>81</v>
      </c>
      <c r="D36" s="16" t="s">
        <v>21</v>
      </c>
      <c r="E36" s="17">
        <v>1</v>
      </c>
      <c r="F36" s="16" t="s">
        <v>22</v>
      </c>
      <c r="G36" s="18">
        <v>179</v>
      </c>
      <c r="H36" s="17">
        <v>0.3</v>
      </c>
      <c r="I36" s="17">
        <v>0.7</v>
      </c>
      <c r="J36" s="17">
        <v>15</v>
      </c>
      <c r="K36" s="17">
        <v>20</v>
      </c>
      <c r="L36" s="17">
        <v>5</v>
      </c>
      <c r="M36" s="17">
        <v>0.3</v>
      </c>
      <c r="N36" s="18">
        <f t="shared" si="0"/>
        <v>179</v>
      </c>
      <c r="O36" s="93">
        <v>101.13500000000001</v>
      </c>
      <c r="P36" s="88">
        <f t="shared" si="1"/>
        <v>75.851250000000007</v>
      </c>
    </row>
    <row r="37" spans="1:16" x14ac:dyDescent="0.25">
      <c r="A37" s="19">
        <v>32</v>
      </c>
      <c r="B37" s="25" t="s">
        <v>82</v>
      </c>
      <c r="C37" s="21" t="s">
        <v>83</v>
      </c>
      <c r="D37" s="20" t="s">
        <v>21</v>
      </c>
      <c r="E37" s="22">
        <v>1</v>
      </c>
      <c r="F37" s="20" t="s">
        <v>22</v>
      </c>
      <c r="G37" s="23">
        <v>244</v>
      </c>
      <c r="H37" s="22">
        <v>0.3</v>
      </c>
      <c r="I37" s="22">
        <v>0.7</v>
      </c>
      <c r="J37" s="22">
        <v>15</v>
      </c>
      <c r="K37" s="22">
        <v>20</v>
      </c>
      <c r="L37" s="22">
        <v>5</v>
      </c>
      <c r="M37" s="22">
        <v>0.3</v>
      </c>
      <c r="N37" s="18">
        <f t="shared" si="0"/>
        <v>244</v>
      </c>
      <c r="O37" s="92">
        <v>137.86000000000001</v>
      </c>
      <c r="P37" s="88">
        <f t="shared" si="1"/>
        <v>103.39500000000001</v>
      </c>
    </row>
    <row r="38" spans="1:16" x14ac:dyDescent="0.25">
      <c r="A38" s="13">
        <v>33</v>
      </c>
      <c r="B38" s="24" t="s">
        <v>84</v>
      </c>
      <c r="C38" s="15" t="s">
        <v>85</v>
      </c>
      <c r="D38" s="16" t="s">
        <v>21</v>
      </c>
      <c r="E38" s="17">
        <v>1</v>
      </c>
      <c r="F38" s="16" t="s">
        <v>22</v>
      </c>
      <c r="G38" s="18">
        <v>33.15</v>
      </c>
      <c r="H38" s="17">
        <v>0.3</v>
      </c>
      <c r="I38" s="17">
        <v>0.7</v>
      </c>
      <c r="J38" s="17">
        <v>15</v>
      </c>
      <c r="K38" s="17">
        <v>20</v>
      </c>
      <c r="L38" s="17">
        <v>5</v>
      </c>
      <c r="M38" s="17">
        <v>0.3</v>
      </c>
      <c r="N38" s="18">
        <f t="shared" si="0"/>
        <v>33.15</v>
      </c>
      <c r="O38" s="93">
        <v>18.729750000000003</v>
      </c>
      <c r="P38" s="88">
        <f t="shared" si="1"/>
        <v>14.047312500000002</v>
      </c>
    </row>
    <row r="39" spans="1:16" x14ac:dyDescent="0.25">
      <c r="A39" s="19">
        <v>34</v>
      </c>
      <c r="B39" s="25" t="s">
        <v>86</v>
      </c>
      <c r="C39" s="21" t="s">
        <v>87</v>
      </c>
      <c r="D39" s="20" t="s">
        <v>21</v>
      </c>
      <c r="E39" s="22">
        <v>1</v>
      </c>
      <c r="F39" s="20" t="s">
        <v>22</v>
      </c>
      <c r="G39" s="23">
        <v>66.150000000000006</v>
      </c>
      <c r="H39" s="22">
        <v>0.3</v>
      </c>
      <c r="I39" s="22">
        <v>0.7</v>
      </c>
      <c r="J39" s="22">
        <v>15</v>
      </c>
      <c r="K39" s="22">
        <v>20</v>
      </c>
      <c r="L39" s="22">
        <v>5</v>
      </c>
      <c r="M39" s="22">
        <v>0.3</v>
      </c>
      <c r="N39" s="18">
        <f t="shared" si="0"/>
        <v>66.150000000000006</v>
      </c>
      <c r="O39" s="92">
        <v>37.374750000000006</v>
      </c>
      <c r="P39" s="88">
        <f t="shared" si="1"/>
        <v>28.031062500000004</v>
      </c>
    </row>
    <row r="40" spans="1:16" x14ac:dyDescent="0.25">
      <c r="A40" s="13">
        <v>35</v>
      </c>
      <c r="B40" s="24" t="s">
        <v>88</v>
      </c>
      <c r="C40" s="15" t="s">
        <v>89</v>
      </c>
      <c r="D40" s="16" t="s">
        <v>21</v>
      </c>
      <c r="E40" s="17">
        <v>1</v>
      </c>
      <c r="F40" s="16" t="s">
        <v>22</v>
      </c>
      <c r="G40" s="18">
        <v>53.61</v>
      </c>
      <c r="H40" s="17">
        <v>0.3</v>
      </c>
      <c r="I40" s="17">
        <v>0.7</v>
      </c>
      <c r="J40" s="17">
        <v>15</v>
      </c>
      <c r="K40" s="17">
        <v>20</v>
      </c>
      <c r="L40" s="17">
        <v>5</v>
      </c>
      <c r="M40" s="17">
        <v>0.3</v>
      </c>
      <c r="N40" s="18">
        <f t="shared" si="0"/>
        <v>53.61</v>
      </c>
      <c r="O40" s="93">
        <v>30.289650000000002</v>
      </c>
      <c r="P40" s="88">
        <f t="shared" si="1"/>
        <v>22.717237500000003</v>
      </c>
    </row>
    <row r="41" spans="1:16" x14ac:dyDescent="0.25">
      <c r="A41" s="19">
        <v>36</v>
      </c>
      <c r="B41" s="25" t="s">
        <v>90</v>
      </c>
      <c r="C41" s="21" t="s">
        <v>91</v>
      </c>
      <c r="D41" s="20" t="s">
        <v>21</v>
      </c>
      <c r="E41" s="22">
        <v>1</v>
      </c>
      <c r="F41" s="20" t="s">
        <v>22</v>
      </c>
      <c r="G41" s="23">
        <v>1162</v>
      </c>
      <c r="H41" s="22">
        <v>0.3</v>
      </c>
      <c r="I41" s="22">
        <v>0.7</v>
      </c>
      <c r="J41" s="22">
        <v>15</v>
      </c>
      <c r="K41" s="22">
        <v>20</v>
      </c>
      <c r="L41" s="22">
        <v>5</v>
      </c>
      <c r="M41" s="22">
        <v>0.3</v>
      </c>
      <c r="N41" s="18">
        <f t="shared" si="0"/>
        <v>1162</v>
      </c>
      <c r="O41" s="92">
        <v>656.53000000000009</v>
      </c>
      <c r="P41" s="88">
        <f t="shared" si="1"/>
        <v>492.39750000000004</v>
      </c>
    </row>
    <row r="42" spans="1:16" x14ac:dyDescent="0.25">
      <c r="A42" s="13">
        <v>37</v>
      </c>
      <c r="B42" s="24" t="s">
        <v>92</v>
      </c>
      <c r="C42" s="15" t="s">
        <v>93</v>
      </c>
      <c r="D42" s="16" t="s">
        <v>21</v>
      </c>
      <c r="E42" s="17">
        <v>1</v>
      </c>
      <c r="F42" s="16" t="s">
        <v>22</v>
      </c>
      <c r="G42" s="18">
        <v>976.07999999999993</v>
      </c>
      <c r="H42" s="17">
        <v>0.3</v>
      </c>
      <c r="I42" s="17">
        <v>0.7</v>
      </c>
      <c r="J42" s="17">
        <v>15</v>
      </c>
      <c r="K42" s="17">
        <v>20</v>
      </c>
      <c r="L42" s="17">
        <v>5</v>
      </c>
      <c r="M42" s="17">
        <v>0.3</v>
      </c>
      <c r="N42" s="18">
        <f t="shared" si="0"/>
        <v>976.07999999999993</v>
      </c>
      <c r="O42" s="93">
        <v>551.48519999999996</v>
      </c>
      <c r="P42" s="88">
        <f t="shared" si="1"/>
        <v>413.61389999999994</v>
      </c>
    </row>
    <row r="43" spans="1:16" x14ac:dyDescent="0.25">
      <c r="A43" s="65">
        <v>38</v>
      </c>
      <c r="B43" s="76" t="s">
        <v>94</v>
      </c>
      <c r="C43" s="67" t="s">
        <v>95</v>
      </c>
      <c r="D43" s="66" t="s">
        <v>21</v>
      </c>
      <c r="E43" s="68">
        <v>1</v>
      </c>
      <c r="F43" s="66" t="s">
        <v>22</v>
      </c>
      <c r="G43" s="69">
        <v>14.6</v>
      </c>
      <c r="H43" s="68">
        <v>0.3</v>
      </c>
      <c r="I43" s="68">
        <v>0.7</v>
      </c>
      <c r="J43" s="68">
        <v>15</v>
      </c>
      <c r="K43" s="68">
        <v>20</v>
      </c>
      <c r="L43" s="68">
        <v>5</v>
      </c>
      <c r="M43" s="68">
        <v>0.3</v>
      </c>
      <c r="N43" s="69">
        <f t="shared" si="0"/>
        <v>14.6</v>
      </c>
      <c r="O43" s="91">
        <v>8.2490000000000006</v>
      </c>
      <c r="P43" s="90">
        <v>0</v>
      </c>
    </row>
    <row r="44" spans="1:16" x14ac:dyDescent="0.25">
      <c r="A44" s="71">
        <v>39</v>
      </c>
      <c r="B44" s="72" t="s">
        <v>96</v>
      </c>
      <c r="C44" s="73" t="s">
        <v>97</v>
      </c>
      <c r="D44" s="72" t="s">
        <v>21</v>
      </c>
      <c r="E44" s="74">
        <v>1</v>
      </c>
      <c r="F44" s="72" t="s">
        <v>22</v>
      </c>
      <c r="G44" s="75">
        <v>20</v>
      </c>
      <c r="H44" s="74">
        <v>0.3</v>
      </c>
      <c r="I44" s="74">
        <v>0.7</v>
      </c>
      <c r="J44" s="74">
        <v>15</v>
      </c>
      <c r="K44" s="74">
        <v>20</v>
      </c>
      <c r="L44" s="74">
        <v>5</v>
      </c>
      <c r="M44" s="74">
        <v>0.3</v>
      </c>
      <c r="N44" s="75">
        <f t="shared" si="0"/>
        <v>20</v>
      </c>
      <c r="O44" s="94">
        <v>11.3</v>
      </c>
      <c r="P44" s="90">
        <v>0</v>
      </c>
    </row>
    <row r="45" spans="1:16" x14ac:dyDescent="0.25">
      <c r="A45" s="19">
        <v>40</v>
      </c>
      <c r="B45" s="25" t="s">
        <v>98</v>
      </c>
      <c r="C45" s="21" t="s">
        <v>99</v>
      </c>
      <c r="D45" s="20" t="s">
        <v>100</v>
      </c>
      <c r="E45" s="22">
        <v>2</v>
      </c>
      <c r="F45" s="20" t="s">
        <v>22</v>
      </c>
      <c r="G45" s="23">
        <v>37.770000000000003</v>
      </c>
      <c r="H45" s="22">
        <v>0.3</v>
      </c>
      <c r="I45" s="22">
        <v>0.7</v>
      </c>
      <c r="J45" s="22">
        <v>15</v>
      </c>
      <c r="K45" s="22">
        <v>20</v>
      </c>
      <c r="L45" s="22">
        <v>5</v>
      </c>
      <c r="M45" s="22">
        <v>0.3</v>
      </c>
      <c r="N45" s="18">
        <f t="shared" si="0"/>
        <v>75.540000000000006</v>
      </c>
      <c r="O45" s="92">
        <v>42.68010000000001</v>
      </c>
      <c r="P45" s="88">
        <f t="shared" si="1"/>
        <v>32.010075000000008</v>
      </c>
    </row>
    <row r="46" spans="1:16" x14ac:dyDescent="0.25">
      <c r="A46" s="13">
        <v>41</v>
      </c>
      <c r="B46" s="24" t="s">
        <v>101</v>
      </c>
      <c r="C46" s="15" t="s">
        <v>102</v>
      </c>
      <c r="D46" s="16" t="s">
        <v>103</v>
      </c>
      <c r="E46" s="17">
        <v>1</v>
      </c>
      <c r="F46" s="16" t="s">
        <v>22</v>
      </c>
      <c r="G46" s="18">
        <v>66</v>
      </c>
      <c r="H46" s="17">
        <v>0.3</v>
      </c>
      <c r="I46" s="17">
        <v>0.7</v>
      </c>
      <c r="J46" s="17">
        <v>15</v>
      </c>
      <c r="K46" s="17">
        <v>20</v>
      </c>
      <c r="L46" s="17">
        <v>5</v>
      </c>
      <c r="M46" s="17">
        <v>0.3</v>
      </c>
      <c r="N46" s="18">
        <f t="shared" si="0"/>
        <v>66</v>
      </c>
      <c r="O46" s="93">
        <v>37.290000000000006</v>
      </c>
      <c r="P46" s="88">
        <f t="shared" si="1"/>
        <v>27.967500000000005</v>
      </c>
    </row>
    <row r="47" spans="1:16" x14ac:dyDescent="0.25">
      <c r="A47" s="65">
        <v>42</v>
      </c>
      <c r="B47" s="76" t="s">
        <v>104</v>
      </c>
      <c r="C47" s="67" t="s">
        <v>105</v>
      </c>
      <c r="D47" s="66" t="s">
        <v>21</v>
      </c>
      <c r="E47" s="68">
        <v>1</v>
      </c>
      <c r="F47" s="66" t="s">
        <v>22</v>
      </c>
      <c r="G47" s="69">
        <v>50</v>
      </c>
      <c r="H47" s="68">
        <v>0.3</v>
      </c>
      <c r="I47" s="68">
        <v>0.7</v>
      </c>
      <c r="J47" s="68">
        <v>15</v>
      </c>
      <c r="K47" s="68">
        <v>20</v>
      </c>
      <c r="L47" s="68">
        <v>5</v>
      </c>
      <c r="M47" s="68">
        <v>0.3</v>
      </c>
      <c r="N47" s="69">
        <f t="shared" si="0"/>
        <v>50</v>
      </c>
      <c r="O47" s="91">
        <v>28.250000000000004</v>
      </c>
      <c r="P47" s="90">
        <v>0</v>
      </c>
    </row>
    <row r="48" spans="1:16" x14ac:dyDescent="0.25">
      <c r="A48" s="71">
        <v>43</v>
      </c>
      <c r="B48" s="72" t="s">
        <v>106</v>
      </c>
      <c r="C48" s="73" t="s">
        <v>107</v>
      </c>
      <c r="D48" s="72" t="s">
        <v>100</v>
      </c>
      <c r="E48" s="74">
        <v>1</v>
      </c>
      <c r="F48" s="72" t="s">
        <v>22</v>
      </c>
      <c r="G48" s="75">
        <v>25</v>
      </c>
      <c r="H48" s="74">
        <v>0.3</v>
      </c>
      <c r="I48" s="74">
        <v>0.7</v>
      </c>
      <c r="J48" s="74">
        <v>15</v>
      </c>
      <c r="K48" s="74">
        <v>20</v>
      </c>
      <c r="L48" s="74">
        <v>5</v>
      </c>
      <c r="M48" s="74">
        <v>0.3</v>
      </c>
      <c r="N48" s="75">
        <f t="shared" si="0"/>
        <v>25</v>
      </c>
      <c r="O48" s="94">
        <v>14.125000000000002</v>
      </c>
      <c r="P48" s="90">
        <v>0</v>
      </c>
    </row>
    <row r="49" spans="1:16" x14ac:dyDescent="0.25">
      <c r="A49" s="65">
        <v>44</v>
      </c>
      <c r="B49" s="76" t="s">
        <v>108</v>
      </c>
      <c r="C49" s="67" t="s">
        <v>109</v>
      </c>
      <c r="D49" s="66" t="s">
        <v>21</v>
      </c>
      <c r="E49" s="68">
        <v>1</v>
      </c>
      <c r="F49" s="66" t="s">
        <v>22</v>
      </c>
      <c r="G49" s="69">
        <v>30</v>
      </c>
      <c r="H49" s="68">
        <v>0.3</v>
      </c>
      <c r="I49" s="68">
        <v>0.7</v>
      </c>
      <c r="J49" s="68">
        <v>15</v>
      </c>
      <c r="K49" s="68">
        <v>20</v>
      </c>
      <c r="L49" s="68">
        <v>5</v>
      </c>
      <c r="M49" s="68">
        <v>0.3</v>
      </c>
      <c r="N49" s="69">
        <f t="shared" si="0"/>
        <v>30</v>
      </c>
      <c r="O49" s="91">
        <v>16.950000000000003</v>
      </c>
      <c r="P49" s="90">
        <v>0</v>
      </c>
    </row>
    <row r="50" spans="1:16" x14ac:dyDescent="0.25">
      <c r="A50" s="13">
        <v>45</v>
      </c>
      <c r="B50" s="24" t="s">
        <v>110</v>
      </c>
      <c r="C50" s="15" t="s">
        <v>111</v>
      </c>
      <c r="D50" s="16" t="s">
        <v>103</v>
      </c>
      <c r="E50" s="17">
        <v>1</v>
      </c>
      <c r="F50" s="16" t="s">
        <v>22</v>
      </c>
      <c r="G50" s="18">
        <v>110</v>
      </c>
      <c r="H50" s="17">
        <v>0.3</v>
      </c>
      <c r="I50" s="17">
        <v>0.7</v>
      </c>
      <c r="J50" s="17">
        <v>15</v>
      </c>
      <c r="K50" s="17">
        <v>20</v>
      </c>
      <c r="L50" s="17">
        <v>5</v>
      </c>
      <c r="M50" s="17">
        <v>0.3</v>
      </c>
      <c r="N50" s="18">
        <f t="shared" si="0"/>
        <v>110</v>
      </c>
      <c r="O50" s="93">
        <v>62.150000000000006</v>
      </c>
      <c r="P50" s="88">
        <f t="shared" si="1"/>
        <v>46.612500000000004</v>
      </c>
    </row>
    <row r="51" spans="1:16" x14ac:dyDescent="0.25">
      <c r="A51" s="19">
        <v>46</v>
      </c>
      <c r="B51" s="25" t="s">
        <v>112</v>
      </c>
      <c r="C51" s="21" t="s">
        <v>113</v>
      </c>
      <c r="D51" s="20" t="s">
        <v>103</v>
      </c>
      <c r="E51" s="22">
        <v>3</v>
      </c>
      <c r="F51" s="20" t="s">
        <v>22</v>
      </c>
      <c r="G51" s="23">
        <v>66</v>
      </c>
      <c r="H51" s="22">
        <v>0.3</v>
      </c>
      <c r="I51" s="22">
        <v>0.7</v>
      </c>
      <c r="J51" s="22">
        <v>15</v>
      </c>
      <c r="K51" s="22">
        <v>20</v>
      </c>
      <c r="L51" s="22">
        <v>5</v>
      </c>
      <c r="M51" s="22">
        <v>0.3</v>
      </c>
      <c r="N51" s="18">
        <f t="shared" si="0"/>
        <v>198</v>
      </c>
      <c r="O51" s="92">
        <v>111.87</v>
      </c>
      <c r="P51" s="88">
        <f t="shared" si="1"/>
        <v>83.902500000000003</v>
      </c>
    </row>
    <row r="52" spans="1:16" x14ac:dyDescent="0.25">
      <c r="A52" s="71">
        <v>47</v>
      </c>
      <c r="B52" s="72" t="s">
        <v>114</v>
      </c>
      <c r="C52" s="73" t="s">
        <v>115</v>
      </c>
      <c r="D52" s="72" t="s">
        <v>103</v>
      </c>
      <c r="E52" s="74">
        <v>2</v>
      </c>
      <c r="F52" s="72" t="s">
        <v>22</v>
      </c>
      <c r="G52" s="75">
        <v>66</v>
      </c>
      <c r="H52" s="74">
        <v>0.3</v>
      </c>
      <c r="I52" s="74">
        <v>0.7</v>
      </c>
      <c r="J52" s="74">
        <v>15</v>
      </c>
      <c r="K52" s="74">
        <v>20</v>
      </c>
      <c r="L52" s="74">
        <v>5</v>
      </c>
      <c r="M52" s="74">
        <v>0.3</v>
      </c>
      <c r="N52" s="75">
        <f t="shared" si="0"/>
        <v>132</v>
      </c>
      <c r="O52" s="94">
        <v>74.580000000000013</v>
      </c>
      <c r="P52" s="90">
        <v>0</v>
      </c>
    </row>
    <row r="53" spans="1:16" x14ac:dyDescent="0.25">
      <c r="A53" s="19">
        <v>48</v>
      </c>
      <c r="B53" s="25" t="s">
        <v>116</v>
      </c>
      <c r="C53" s="21" t="s">
        <v>117</v>
      </c>
      <c r="D53" s="20" t="s">
        <v>21</v>
      </c>
      <c r="E53" s="22">
        <v>1</v>
      </c>
      <c r="F53" s="20" t="s">
        <v>31</v>
      </c>
      <c r="G53" s="23">
        <v>15.45</v>
      </c>
      <c r="H53" s="22">
        <v>0.3</v>
      </c>
      <c r="I53" s="22">
        <v>0.7</v>
      </c>
      <c r="J53" s="22">
        <v>15</v>
      </c>
      <c r="K53" s="22">
        <v>20</v>
      </c>
      <c r="L53" s="22">
        <v>5</v>
      </c>
      <c r="M53" s="22">
        <v>0.3</v>
      </c>
      <c r="N53" s="18">
        <f t="shared" si="0"/>
        <v>15.45</v>
      </c>
      <c r="O53" s="92">
        <v>8.7292500000000004</v>
      </c>
      <c r="P53" s="88">
        <f t="shared" si="1"/>
        <v>6.5469375000000003</v>
      </c>
    </row>
    <row r="54" spans="1:16" x14ac:dyDescent="0.25">
      <c r="A54" s="13">
        <v>49</v>
      </c>
      <c r="B54" s="14" t="s">
        <v>118</v>
      </c>
      <c r="C54" s="15" t="s">
        <v>119</v>
      </c>
      <c r="D54" s="16" t="s">
        <v>21</v>
      </c>
      <c r="E54" s="17">
        <v>4</v>
      </c>
      <c r="F54" s="16" t="s">
        <v>22</v>
      </c>
      <c r="G54" s="18">
        <v>5.84</v>
      </c>
      <c r="H54" s="17">
        <v>0.3</v>
      </c>
      <c r="I54" s="17">
        <v>0.7</v>
      </c>
      <c r="J54" s="17">
        <v>15</v>
      </c>
      <c r="K54" s="17">
        <v>20</v>
      </c>
      <c r="L54" s="17">
        <v>5</v>
      </c>
      <c r="M54" s="17">
        <v>0.3</v>
      </c>
      <c r="N54" s="18">
        <f t="shared" si="0"/>
        <v>23.36</v>
      </c>
      <c r="O54" s="93">
        <v>13.198400000000001</v>
      </c>
      <c r="P54" s="88">
        <f t="shared" si="1"/>
        <v>9.8988000000000014</v>
      </c>
    </row>
    <row r="55" spans="1:16" x14ac:dyDescent="0.25">
      <c r="A55" s="19">
        <v>50</v>
      </c>
      <c r="B55" s="20" t="s">
        <v>120</v>
      </c>
      <c r="C55" s="21" t="s">
        <v>121</v>
      </c>
      <c r="D55" s="20" t="s">
        <v>21</v>
      </c>
      <c r="E55" s="22">
        <v>1</v>
      </c>
      <c r="F55" s="20" t="s">
        <v>22</v>
      </c>
      <c r="G55" s="23">
        <v>245</v>
      </c>
      <c r="H55" s="22">
        <v>0.3</v>
      </c>
      <c r="I55" s="22">
        <v>0.7</v>
      </c>
      <c r="J55" s="22">
        <v>15</v>
      </c>
      <c r="K55" s="22">
        <v>20</v>
      </c>
      <c r="L55" s="22">
        <v>5</v>
      </c>
      <c r="M55" s="22">
        <v>0.3</v>
      </c>
      <c r="N55" s="18">
        <f t="shared" si="0"/>
        <v>245</v>
      </c>
      <c r="O55" s="92">
        <v>138.42500000000001</v>
      </c>
      <c r="P55" s="88">
        <f t="shared" si="1"/>
        <v>103.81875000000001</v>
      </c>
    </row>
    <row r="56" spans="1:16" x14ac:dyDescent="0.25">
      <c r="A56" s="13">
        <v>51</v>
      </c>
      <c r="B56" s="14" t="s">
        <v>122</v>
      </c>
      <c r="C56" s="15" t="s">
        <v>123</v>
      </c>
      <c r="D56" s="16" t="s">
        <v>21</v>
      </c>
      <c r="E56" s="17">
        <v>1</v>
      </c>
      <c r="F56" s="16" t="s">
        <v>22</v>
      </c>
      <c r="G56" s="18">
        <v>20</v>
      </c>
      <c r="H56" s="17">
        <v>0.3</v>
      </c>
      <c r="I56" s="17">
        <v>0.7</v>
      </c>
      <c r="J56" s="17">
        <v>15</v>
      </c>
      <c r="K56" s="17">
        <v>20</v>
      </c>
      <c r="L56" s="17">
        <v>5</v>
      </c>
      <c r="M56" s="17">
        <v>0.3</v>
      </c>
      <c r="N56" s="18">
        <f t="shared" si="0"/>
        <v>20</v>
      </c>
      <c r="O56" s="93">
        <v>11.3</v>
      </c>
      <c r="P56" s="88">
        <f t="shared" si="1"/>
        <v>8.4750000000000014</v>
      </c>
    </row>
    <row r="57" spans="1:16" x14ac:dyDescent="0.25">
      <c r="A57" s="19">
        <v>52</v>
      </c>
      <c r="B57" s="20" t="s">
        <v>124</v>
      </c>
      <c r="C57" s="21" t="s">
        <v>125</v>
      </c>
      <c r="D57" s="20" t="s">
        <v>103</v>
      </c>
      <c r="E57" s="22">
        <v>7</v>
      </c>
      <c r="F57" s="20" t="s">
        <v>31</v>
      </c>
      <c r="G57" s="23">
        <v>23</v>
      </c>
      <c r="H57" s="22">
        <v>0.3</v>
      </c>
      <c r="I57" s="22">
        <v>0.7</v>
      </c>
      <c r="J57" s="22">
        <v>15</v>
      </c>
      <c r="K57" s="22">
        <v>20</v>
      </c>
      <c r="L57" s="22">
        <v>5</v>
      </c>
      <c r="M57" s="22">
        <v>0.3</v>
      </c>
      <c r="N57" s="18">
        <f t="shared" si="0"/>
        <v>161</v>
      </c>
      <c r="O57" s="92">
        <v>90.965000000000003</v>
      </c>
      <c r="P57" s="88">
        <f t="shared" si="1"/>
        <v>68.223749999999995</v>
      </c>
    </row>
    <row r="58" spans="1:16" x14ac:dyDescent="0.25">
      <c r="A58" s="65">
        <v>53</v>
      </c>
      <c r="B58" s="76" t="s">
        <v>126</v>
      </c>
      <c r="C58" s="67" t="s">
        <v>127</v>
      </c>
      <c r="D58" s="66" t="s">
        <v>21</v>
      </c>
      <c r="E58" s="68">
        <v>10</v>
      </c>
      <c r="F58" s="66" t="s">
        <v>22</v>
      </c>
      <c r="G58" s="69">
        <v>10</v>
      </c>
      <c r="H58" s="68">
        <v>0.3</v>
      </c>
      <c r="I58" s="68">
        <v>0.7</v>
      </c>
      <c r="J58" s="68">
        <v>15</v>
      </c>
      <c r="K58" s="68">
        <v>20</v>
      </c>
      <c r="L58" s="68">
        <v>5</v>
      </c>
      <c r="M58" s="68">
        <v>0.3</v>
      </c>
      <c r="N58" s="69">
        <f t="shared" si="0"/>
        <v>100</v>
      </c>
      <c r="O58" s="91">
        <v>56.500000000000007</v>
      </c>
      <c r="P58" s="90">
        <v>0</v>
      </c>
    </row>
    <row r="59" spans="1:16" x14ac:dyDescent="0.25">
      <c r="A59" s="71">
        <v>54</v>
      </c>
      <c r="B59" s="72" t="s">
        <v>128</v>
      </c>
      <c r="C59" s="73" t="s">
        <v>129</v>
      </c>
      <c r="D59" s="72" t="s">
        <v>21</v>
      </c>
      <c r="E59" s="74">
        <v>11</v>
      </c>
      <c r="F59" s="72" t="s">
        <v>22</v>
      </c>
      <c r="G59" s="75">
        <v>3.54</v>
      </c>
      <c r="H59" s="74">
        <v>0.3</v>
      </c>
      <c r="I59" s="74">
        <v>0.7</v>
      </c>
      <c r="J59" s="74">
        <v>15</v>
      </c>
      <c r="K59" s="74">
        <v>20</v>
      </c>
      <c r="L59" s="74">
        <v>5</v>
      </c>
      <c r="M59" s="74">
        <v>0.3</v>
      </c>
      <c r="N59" s="75">
        <f t="shared" si="0"/>
        <v>38.94</v>
      </c>
      <c r="O59" s="94">
        <v>22.001100000000001</v>
      </c>
      <c r="P59" s="90">
        <v>0</v>
      </c>
    </row>
    <row r="60" spans="1:16" x14ac:dyDescent="0.25">
      <c r="A60" s="65">
        <v>55</v>
      </c>
      <c r="B60" s="76" t="s">
        <v>130</v>
      </c>
      <c r="C60" s="67" t="s">
        <v>131</v>
      </c>
      <c r="D60" s="66" t="s">
        <v>103</v>
      </c>
      <c r="E60" s="68">
        <v>29</v>
      </c>
      <c r="F60" s="66" t="s">
        <v>22</v>
      </c>
      <c r="G60" s="69">
        <v>5.36</v>
      </c>
      <c r="H60" s="68">
        <v>0.3</v>
      </c>
      <c r="I60" s="68">
        <v>0.7</v>
      </c>
      <c r="J60" s="68">
        <v>15</v>
      </c>
      <c r="K60" s="68">
        <v>20</v>
      </c>
      <c r="L60" s="68">
        <v>5</v>
      </c>
      <c r="M60" s="68">
        <v>0.3</v>
      </c>
      <c r="N60" s="69">
        <f t="shared" si="0"/>
        <v>155.44</v>
      </c>
      <c r="O60" s="91">
        <v>87.823600000000013</v>
      </c>
      <c r="P60" s="90">
        <v>0</v>
      </c>
    </row>
    <row r="61" spans="1:16" x14ac:dyDescent="0.25">
      <c r="A61" s="19">
        <v>56</v>
      </c>
      <c r="B61" s="20" t="s">
        <v>132</v>
      </c>
      <c r="C61" s="21" t="s">
        <v>133</v>
      </c>
      <c r="D61" s="20" t="s">
        <v>21</v>
      </c>
      <c r="E61" s="22">
        <v>18</v>
      </c>
      <c r="F61" s="20" t="s">
        <v>22</v>
      </c>
      <c r="G61" s="23">
        <v>30</v>
      </c>
      <c r="H61" s="22">
        <v>0.3</v>
      </c>
      <c r="I61" s="22">
        <v>0.7</v>
      </c>
      <c r="J61" s="22">
        <v>15</v>
      </c>
      <c r="K61" s="22">
        <v>20</v>
      </c>
      <c r="L61" s="22">
        <v>5</v>
      </c>
      <c r="M61" s="22">
        <v>0.3</v>
      </c>
      <c r="N61" s="18">
        <f t="shared" si="0"/>
        <v>540</v>
      </c>
      <c r="O61" s="92">
        <v>305.10000000000002</v>
      </c>
      <c r="P61" s="88">
        <f t="shared" si="1"/>
        <v>228.82500000000002</v>
      </c>
    </row>
    <row r="62" spans="1:16" x14ac:dyDescent="0.25">
      <c r="A62" s="65">
        <v>57</v>
      </c>
      <c r="B62" s="76" t="s">
        <v>134</v>
      </c>
      <c r="C62" s="67" t="s">
        <v>135</v>
      </c>
      <c r="D62" s="66" t="s">
        <v>21</v>
      </c>
      <c r="E62" s="68">
        <v>40</v>
      </c>
      <c r="F62" s="66" t="s">
        <v>22</v>
      </c>
      <c r="G62" s="69">
        <v>1.67</v>
      </c>
      <c r="H62" s="68">
        <v>0.3</v>
      </c>
      <c r="I62" s="68">
        <v>0.7</v>
      </c>
      <c r="J62" s="68">
        <v>15</v>
      </c>
      <c r="K62" s="68">
        <v>20</v>
      </c>
      <c r="L62" s="68">
        <v>5</v>
      </c>
      <c r="M62" s="68">
        <v>0.3</v>
      </c>
      <c r="N62" s="69">
        <f t="shared" si="0"/>
        <v>66.8</v>
      </c>
      <c r="O62" s="91">
        <v>37.742000000000004</v>
      </c>
      <c r="P62" s="90">
        <v>0</v>
      </c>
    </row>
    <row r="63" spans="1:16" x14ac:dyDescent="0.25">
      <c r="A63" s="19">
        <v>58</v>
      </c>
      <c r="B63" s="20" t="s">
        <v>136</v>
      </c>
      <c r="C63" s="21" t="s">
        <v>137</v>
      </c>
      <c r="D63" s="20" t="s">
        <v>100</v>
      </c>
      <c r="E63" s="22">
        <v>1</v>
      </c>
      <c r="F63" s="20" t="s">
        <v>22</v>
      </c>
      <c r="G63" s="23">
        <v>16.399999999999999</v>
      </c>
      <c r="H63" s="22">
        <v>0.3</v>
      </c>
      <c r="I63" s="22">
        <v>0.7</v>
      </c>
      <c r="J63" s="22">
        <v>15</v>
      </c>
      <c r="K63" s="22">
        <v>20</v>
      </c>
      <c r="L63" s="22">
        <v>5</v>
      </c>
      <c r="M63" s="22">
        <v>0.3</v>
      </c>
      <c r="N63" s="18">
        <f t="shared" si="0"/>
        <v>16.399999999999999</v>
      </c>
      <c r="O63" s="92">
        <v>9.266</v>
      </c>
      <c r="P63" s="88">
        <f t="shared" si="1"/>
        <v>6.9495000000000005</v>
      </c>
    </row>
    <row r="64" spans="1:16" x14ac:dyDescent="0.25">
      <c r="A64" s="13">
        <v>59</v>
      </c>
      <c r="B64" s="14" t="s">
        <v>138</v>
      </c>
      <c r="C64" s="15" t="s">
        <v>139</v>
      </c>
      <c r="D64" s="16" t="s">
        <v>21</v>
      </c>
      <c r="E64" s="17">
        <v>33</v>
      </c>
      <c r="F64" s="16" t="s">
        <v>22</v>
      </c>
      <c r="G64" s="18">
        <v>3.54</v>
      </c>
      <c r="H64" s="17">
        <v>0.3</v>
      </c>
      <c r="I64" s="17">
        <v>0.7</v>
      </c>
      <c r="J64" s="17">
        <v>15</v>
      </c>
      <c r="K64" s="17">
        <v>20</v>
      </c>
      <c r="L64" s="17">
        <v>5</v>
      </c>
      <c r="M64" s="17">
        <v>0.3</v>
      </c>
      <c r="N64" s="18">
        <f t="shared" si="0"/>
        <v>116.82000000000001</v>
      </c>
      <c r="O64" s="93">
        <v>66.00330000000001</v>
      </c>
      <c r="P64" s="88">
        <f t="shared" si="1"/>
        <v>49.502475000000004</v>
      </c>
    </row>
    <row r="65" spans="1:16" x14ac:dyDescent="0.25">
      <c r="A65" s="19">
        <v>60</v>
      </c>
      <c r="B65" s="20" t="s">
        <v>140</v>
      </c>
      <c r="C65" s="21" t="s">
        <v>141</v>
      </c>
      <c r="D65" s="20" t="s">
        <v>21</v>
      </c>
      <c r="E65" s="22">
        <v>19</v>
      </c>
      <c r="F65" s="20" t="s">
        <v>22</v>
      </c>
      <c r="G65" s="23">
        <v>3.54</v>
      </c>
      <c r="H65" s="22">
        <v>0.3</v>
      </c>
      <c r="I65" s="22">
        <v>0.7</v>
      </c>
      <c r="J65" s="22">
        <v>15</v>
      </c>
      <c r="K65" s="22">
        <v>20</v>
      </c>
      <c r="L65" s="22">
        <v>5</v>
      </c>
      <c r="M65" s="22">
        <v>0.3</v>
      </c>
      <c r="N65" s="18">
        <f t="shared" si="0"/>
        <v>67.260000000000005</v>
      </c>
      <c r="O65" s="92">
        <v>38.001900000000006</v>
      </c>
      <c r="P65" s="88">
        <f t="shared" si="1"/>
        <v>28.501425000000005</v>
      </c>
    </row>
    <row r="66" spans="1:16" x14ac:dyDescent="0.25">
      <c r="A66" s="65">
        <v>61</v>
      </c>
      <c r="B66" s="76" t="s">
        <v>142</v>
      </c>
      <c r="C66" s="67" t="s">
        <v>143</v>
      </c>
      <c r="D66" s="66" t="s">
        <v>103</v>
      </c>
      <c r="E66" s="68">
        <v>2</v>
      </c>
      <c r="F66" s="66" t="s">
        <v>31</v>
      </c>
      <c r="G66" s="69">
        <v>66</v>
      </c>
      <c r="H66" s="68">
        <v>0.3</v>
      </c>
      <c r="I66" s="68">
        <v>0.7</v>
      </c>
      <c r="J66" s="68">
        <v>15</v>
      </c>
      <c r="K66" s="68">
        <v>20</v>
      </c>
      <c r="L66" s="68">
        <v>5</v>
      </c>
      <c r="M66" s="68">
        <v>0.3</v>
      </c>
      <c r="N66" s="69">
        <f t="shared" si="0"/>
        <v>132</v>
      </c>
      <c r="O66" s="91">
        <v>74.580000000000013</v>
      </c>
      <c r="P66" s="90">
        <v>0</v>
      </c>
    </row>
    <row r="67" spans="1:16" x14ac:dyDescent="0.25">
      <c r="A67" s="71">
        <v>62</v>
      </c>
      <c r="B67" s="72" t="s">
        <v>144</v>
      </c>
      <c r="C67" s="73" t="s">
        <v>145</v>
      </c>
      <c r="D67" s="72" t="s">
        <v>103</v>
      </c>
      <c r="E67" s="74">
        <v>1</v>
      </c>
      <c r="F67" s="72" t="s">
        <v>22</v>
      </c>
      <c r="G67" s="75">
        <v>15.85</v>
      </c>
      <c r="H67" s="74">
        <v>0.3</v>
      </c>
      <c r="I67" s="74">
        <v>0.7</v>
      </c>
      <c r="J67" s="74">
        <v>15</v>
      </c>
      <c r="K67" s="74">
        <v>20</v>
      </c>
      <c r="L67" s="74">
        <v>5</v>
      </c>
      <c r="M67" s="74">
        <v>0.3</v>
      </c>
      <c r="N67" s="75">
        <f t="shared" si="0"/>
        <v>15.85</v>
      </c>
      <c r="O67" s="94">
        <v>8.9552500000000013</v>
      </c>
      <c r="P67" s="90">
        <v>0</v>
      </c>
    </row>
    <row r="68" spans="1:16" x14ac:dyDescent="0.25">
      <c r="A68" s="65">
        <v>63</v>
      </c>
      <c r="B68" s="76" t="s">
        <v>146</v>
      </c>
      <c r="C68" s="67" t="s">
        <v>147</v>
      </c>
      <c r="D68" s="66" t="s">
        <v>103</v>
      </c>
      <c r="E68" s="68">
        <v>1</v>
      </c>
      <c r="F68" s="66" t="s">
        <v>31</v>
      </c>
      <c r="G68" s="69">
        <v>78</v>
      </c>
      <c r="H68" s="68">
        <v>0.3</v>
      </c>
      <c r="I68" s="68">
        <v>0.7</v>
      </c>
      <c r="J68" s="68">
        <v>15</v>
      </c>
      <c r="K68" s="68">
        <v>20</v>
      </c>
      <c r="L68" s="68">
        <v>5</v>
      </c>
      <c r="M68" s="68">
        <v>0.3</v>
      </c>
      <c r="N68" s="69">
        <f t="shared" si="0"/>
        <v>78</v>
      </c>
      <c r="O68" s="91">
        <v>44.070000000000007</v>
      </c>
      <c r="P68" s="90">
        <v>0</v>
      </c>
    </row>
    <row r="69" spans="1:16" x14ac:dyDescent="0.25">
      <c r="A69" s="19">
        <v>64</v>
      </c>
      <c r="B69" s="20" t="s">
        <v>148</v>
      </c>
      <c r="C69" s="21" t="s">
        <v>149</v>
      </c>
      <c r="D69" s="20" t="s">
        <v>103</v>
      </c>
      <c r="E69" s="22">
        <v>1</v>
      </c>
      <c r="F69" s="20" t="s">
        <v>31</v>
      </c>
      <c r="G69" s="23">
        <v>16.399999999999999</v>
      </c>
      <c r="H69" s="22">
        <v>0.3</v>
      </c>
      <c r="I69" s="22">
        <v>0.7</v>
      </c>
      <c r="J69" s="22">
        <v>15</v>
      </c>
      <c r="K69" s="22">
        <v>20</v>
      </c>
      <c r="L69" s="22">
        <v>5</v>
      </c>
      <c r="M69" s="22">
        <v>0.3</v>
      </c>
      <c r="N69" s="18">
        <f t="shared" si="0"/>
        <v>16.399999999999999</v>
      </c>
      <c r="O69" s="92">
        <v>9.266</v>
      </c>
      <c r="P69" s="88">
        <f t="shared" si="1"/>
        <v>6.9495000000000005</v>
      </c>
    </row>
    <row r="70" spans="1:16" x14ac:dyDescent="0.25">
      <c r="A70" s="13">
        <v>65</v>
      </c>
      <c r="B70" s="14" t="s">
        <v>150</v>
      </c>
      <c r="C70" s="15" t="s">
        <v>151</v>
      </c>
      <c r="D70" s="16" t="s">
        <v>103</v>
      </c>
      <c r="E70" s="17">
        <v>1</v>
      </c>
      <c r="F70" s="16" t="s">
        <v>22</v>
      </c>
      <c r="G70" s="18">
        <v>55</v>
      </c>
      <c r="H70" s="17">
        <v>0.3</v>
      </c>
      <c r="I70" s="17">
        <v>0.7</v>
      </c>
      <c r="J70" s="17">
        <v>15</v>
      </c>
      <c r="K70" s="17">
        <v>20</v>
      </c>
      <c r="L70" s="17">
        <v>5</v>
      </c>
      <c r="M70" s="17">
        <v>0.3</v>
      </c>
      <c r="N70" s="18">
        <f t="shared" si="0"/>
        <v>55</v>
      </c>
      <c r="O70" s="93">
        <v>31.075000000000003</v>
      </c>
      <c r="P70" s="88">
        <f t="shared" ref="P70:P79" si="2">O70*75%</f>
        <v>23.306250000000002</v>
      </c>
    </row>
    <row r="71" spans="1:16" x14ac:dyDescent="0.25">
      <c r="A71" s="71">
        <v>66</v>
      </c>
      <c r="B71" s="72" t="s">
        <v>152</v>
      </c>
      <c r="C71" s="73" t="s">
        <v>153</v>
      </c>
      <c r="D71" s="72" t="s">
        <v>103</v>
      </c>
      <c r="E71" s="74">
        <v>1</v>
      </c>
      <c r="F71" s="72" t="s">
        <v>22</v>
      </c>
      <c r="G71" s="75">
        <v>15</v>
      </c>
      <c r="H71" s="74">
        <v>0.3</v>
      </c>
      <c r="I71" s="74">
        <v>0.7</v>
      </c>
      <c r="J71" s="74">
        <v>15</v>
      </c>
      <c r="K71" s="74">
        <v>20</v>
      </c>
      <c r="L71" s="74">
        <v>5</v>
      </c>
      <c r="M71" s="74">
        <v>0.3</v>
      </c>
      <c r="N71" s="75">
        <f t="shared" ref="N71:N116" si="3">E71*G71</f>
        <v>15</v>
      </c>
      <c r="O71" s="94">
        <v>8.4750000000000014</v>
      </c>
      <c r="P71" s="90">
        <v>0</v>
      </c>
    </row>
    <row r="72" spans="1:16" x14ac:dyDescent="0.25">
      <c r="A72" s="13">
        <v>67</v>
      </c>
      <c r="B72" s="14" t="s">
        <v>154</v>
      </c>
      <c r="C72" s="15" t="s">
        <v>155</v>
      </c>
      <c r="D72" s="16" t="s">
        <v>21</v>
      </c>
      <c r="E72" s="17">
        <v>1</v>
      </c>
      <c r="F72" s="16" t="s">
        <v>22</v>
      </c>
      <c r="G72" s="18">
        <v>173</v>
      </c>
      <c r="H72" s="17">
        <v>0.3</v>
      </c>
      <c r="I72" s="17">
        <v>0.7</v>
      </c>
      <c r="J72" s="17">
        <v>15</v>
      </c>
      <c r="K72" s="17">
        <v>20</v>
      </c>
      <c r="L72" s="17">
        <v>5</v>
      </c>
      <c r="M72" s="17">
        <v>0.3</v>
      </c>
      <c r="N72" s="18">
        <f t="shared" si="3"/>
        <v>173</v>
      </c>
      <c r="O72" s="93">
        <v>97.745000000000005</v>
      </c>
      <c r="P72" s="88">
        <f t="shared" si="2"/>
        <v>73.308750000000003</v>
      </c>
    </row>
    <row r="73" spans="1:16" x14ac:dyDescent="0.25">
      <c r="A73" s="19">
        <v>68</v>
      </c>
      <c r="B73" s="20" t="s">
        <v>156</v>
      </c>
      <c r="C73" s="21" t="s">
        <v>157</v>
      </c>
      <c r="D73" s="20" t="s">
        <v>103</v>
      </c>
      <c r="E73" s="22">
        <v>1</v>
      </c>
      <c r="F73" s="20" t="s">
        <v>22</v>
      </c>
      <c r="G73" s="23">
        <v>8.65</v>
      </c>
      <c r="H73" s="22">
        <v>0.3</v>
      </c>
      <c r="I73" s="22">
        <v>0.7</v>
      </c>
      <c r="J73" s="22">
        <v>15</v>
      </c>
      <c r="K73" s="22">
        <v>20</v>
      </c>
      <c r="L73" s="22">
        <v>5</v>
      </c>
      <c r="M73" s="22">
        <v>0.3</v>
      </c>
      <c r="N73" s="18">
        <f t="shared" si="3"/>
        <v>8.65</v>
      </c>
      <c r="O73" s="92">
        <v>4.8872500000000008</v>
      </c>
      <c r="P73" s="88">
        <f t="shared" si="2"/>
        <v>3.6654375000000003</v>
      </c>
    </row>
    <row r="74" spans="1:16" x14ac:dyDescent="0.25">
      <c r="A74" s="65">
        <v>69</v>
      </c>
      <c r="B74" s="76" t="s">
        <v>158</v>
      </c>
      <c r="C74" s="67" t="s">
        <v>159</v>
      </c>
      <c r="D74" s="66" t="s">
        <v>21</v>
      </c>
      <c r="E74" s="68">
        <v>72</v>
      </c>
      <c r="F74" s="66" t="s">
        <v>22</v>
      </c>
      <c r="G74" s="69">
        <v>5.36</v>
      </c>
      <c r="H74" s="68">
        <v>0.3</v>
      </c>
      <c r="I74" s="68">
        <v>0.7</v>
      </c>
      <c r="J74" s="68">
        <v>15</v>
      </c>
      <c r="K74" s="68">
        <v>20</v>
      </c>
      <c r="L74" s="68">
        <v>5</v>
      </c>
      <c r="M74" s="68">
        <v>0.3</v>
      </c>
      <c r="N74" s="69">
        <f t="shared" si="3"/>
        <v>385.92</v>
      </c>
      <c r="O74" s="91">
        <v>218.04480000000004</v>
      </c>
      <c r="P74" s="90">
        <v>0</v>
      </c>
    </row>
    <row r="75" spans="1:16" x14ac:dyDescent="0.25">
      <c r="A75" s="19">
        <v>70</v>
      </c>
      <c r="B75" s="20" t="s">
        <v>160</v>
      </c>
      <c r="C75" s="21" t="s">
        <v>161</v>
      </c>
      <c r="D75" s="20" t="s">
        <v>21</v>
      </c>
      <c r="E75" s="22">
        <v>23</v>
      </c>
      <c r="F75" s="20" t="s">
        <v>22</v>
      </c>
      <c r="G75" s="23">
        <v>30</v>
      </c>
      <c r="H75" s="22">
        <v>0.3</v>
      </c>
      <c r="I75" s="22">
        <v>0.7</v>
      </c>
      <c r="J75" s="22">
        <v>15</v>
      </c>
      <c r="K75" s="22">
        <v>20</v>
      </c>
      <c r="L75" s="22">
        <v>5</v>
      </c>
      <c r="M75" s="22">
        <v>0.3</v>
      </c>
      <c r="N75" s="18">
        <f t="shared" si="3"/>
        <v>690</v>
      </c>
      <c r="O75" s="92">
        <v>389.85</v>
      </c>
      <c r="P75" s="88">
        <f t="shared" si="2"/>
        <v>292.38750000000005</v>
      </c>
    </row>
    <row r="76" spans="1:16" x14ac:dyDescent="0.25">
      <c r="A76" s="13">
        <v>71</v>
      </c>
      <c r="B76" s="24" t="s">
        <v>162</v>
      </c>
      <c r="C76" s="15" t="s">
        <v>163</v>
      </c>
      <c r="D76" s="16" t="s">
        <v>164</v>
      </c>
      <c r="E76" s="17">
        <v>8.5</v>
      </c>
      <c r="F76" s="16" t="s">
        <v>31</v>
      </c>
      <c r="G76" s="18">
        <v>89.52</v>
      </c>
      <c r="H76" s="17">
        <v>0.3</v>
      </c>
      <c r="I76" s="17">
        <v>0.7</v>
      </c>
      <c r="J76" s="17">
        <v>15</v>
      </c>
      <c r="K76" s="17">
        <v>20</v>
      </c>
      <c r="L76" s="17">
        <v>5</v>
      </c>
      <c r="M76" s="17">
        <v>0.3</v>
      </c>
      <c r="N76" s="18">
        <f t="shared" si="3"/>
        <v>760.92</v>
      </c>
      <c r="O76" s="93">
        <v>429.91980000000001</v>
      </c>
      <c r="P76" s="88">
        <f t="shared" si="2"/>
        <v>322.43984999999998</v>
      </c>
    </row>
    <row r="77" spans="1:16" x14ac:dyDescent="0.25">
      <c r="A77" s="65">
        <v>72</v>
      </c>
      <c r="B77" s="66" t="s">
        <v>165</v>
      </c>
      <c r="C77" s="67" t="s">
        <v>166</v>
      </c>
      <c r="D77" s="66" t="s">
        <v>21</v>
      </c>
      <c r="E77" s="68">
        <v>2</v>
      </c>
      <c r="F77" s="66" t="s">
        <v>22</v>
      </c>
      <c r="G77" s="69">
        <v>6.77</v>
      </c>
      <c r="H77" s="68">
        <v>0.3</v>
      </c>
      <c r="I77" s="68">
        <v>0.7</v>
      </c>
      <c r="J77" s="68">
        <v>15</v>
      </c>
      <c r="K77" s="68">
        <v>20</v>
      </c>
      <c r="L77" s="68">
        <v>5</v>
      </c>
      <c r="M77" s="68">
        <v>0.3</v>
      </c>
      <c r="N77" s="70">
        <f t="shared" si="3"/>
        <v>13.54</v>
      </c>
      <c r="O77" s="91">
        <v>7.6501000000000001</v>
      </c>
      <c r="P77" s="90">
        <v>0</v>
      </c>
    </row>
    <row r="78" spans="1:16" x14ac:dyDescent="0.25">
      <c r="A78" s="71">
        <v>73</v>
      </c>
      <c r="B78" s="72" t="s">
        <v>167</v>
      </c>
      <c r="C78" s="73" t="s">
        <v>168</v>
      </c>
      <c r="D78" s="72" t="s">
        <v>100</v>
      </c>
      <c r="E78" s="74">
        <v>1</v>
      </c>
      <c r="F78" s="72" t="s">
        <v>22</v>
      </c>
      <c r="G78" s="75">
        <v>340</v>
      </c>
      <c r="H78" s="74">
        <v>0.3</v>
      </c>
      <c r="I78" s="74">
        <v>0.7</v>
      </c>
      <c r="J78" s="74">
        <v>15</v>
      </c>
      <c r="K78" s="74">
        <v>20</v>
      </c>
      <c r="L78" s="74">
        <v>5</v>
      </c>
      <c r="M78" s="74">
        <v>0.3</v>
      </c>
      <c r="N78" s="75">
        <f t="shared" si="3"/>
        <v>340</v>
      </c>
      <c r="O78" s="94">
        <v>192.10000000000002</v>
      </c>
      <c r="P78" s="90">
        <v>0</v>
      </c>
    </row>
    <row r="79" spans="1:16" ht="16.5" thickBot="1" x14ac:dyDescent="0.3">
      <c r="A79" s="65">
        <v>74</v>
      </c>
      <c r="B79" s="66" t="s">
        <v>169</v>
      </c>
      <c r="C79" s="67" t="s">
        <v>170</v>
      </c>
      <c r="D79" s="66" t="s">
        <v>21</v>
      </c>
      <c r="E79" s="68">
        <v>1</v>
      </c>
      <c r="F79" s="66" t="s">
        <v>22</v>
      </c>
      <c r="G79" s="69">
        <v>23.54</v>
      </c>
      <c r="H79" s="68">
        <v>0.3</v>
      </c>
      <c r="I79" s="68">
        <v>0.7</v>
      </c>
      <c r="J79" s="68">
        <v>15</v>
      </c>
      <c r="K79" s="68">
        <v>20</v>
      </c>
      <c r="L79" s="68">
        <v>5</v>
      </c>
      <c r="M79" s="68">
        <v>0.3</v>
      </c>
      <c r="N79" s="70">
        <f t="shared" si="3"/>
        <v>23.54</v>
      </c>
      <c r="O79" s="91">
        <v>13.3001</v>
      </c>
      <c r="P79" s="90">
        <v>0</v>
      </c>
    </row>
    <row r="80" spans="1:16" ht="56.25" x14ac:dyDescent="0.25">
      <c r="A80" s="27" t="s">
        <v>4</v>
      </c>
      <c r="B80" s="28" t="s">
        <v>5</v>
      </c>
      <c r="C80" s="28" t="s">
        <v>171</v>
      </c>
      <c r="D80" s="28" t="s">
        <v>7</v>
      </c>
      <c r="E80" s="28" t="s">
        <v>8</v>
      </c>
      <c r="F80" s="28" t="s">
        <v>9</v>
      </c>
      <c r="G80" s="11" t="s">
        <v>10</v>
      </c>
      <c r="H80" s="28" t="s">
        <v>11</v>
      </c>
      <c r="I80" s="28" t="s">
        <v>12</v>
      </c>
      <c r="J80" s="29" t="s">
        <v>13</v>
      </c>
      <c r="K80" s="28" t="s">
        <v>14</v>
      </c>
      <c r="L80" s="28" t="s">
        <v>15</v>
      </c>
      <c r="M80" s="28" t="s">
        <v>16</v>
      </c>
      <c r="N80" s="12" t="s">
        <v>17</v>
      </c>
      <c r="O80" s="12" t="s">
        <v>18</v>
      </c>
      <c r="P80" s="87" t="s">
        <v>375</v>
      </c>
    </row>
    <row r="81" spans="1:16" x14ac:dyDescent="0.25">
      <c r="A81" s="19">
        <v>80</v>
      </c>
      <c r="B81" s="20" t="s">
        <v>172</v>
      </c>
      <c r="C81" s="21" t="s">
        <v>173</v>
      </c>
      <c r="D81" s="20" t="s">
        <v>21</v>
      </c>
      <c r="E81" s="22">
        <v>7</v>
      </c>
      <c r="F81" s="20" t="s">
        <v>31</v>
      </c>
      <c r="G81" s="23">
        <v>80</v>
      </c>
      <c r="H81" s="22">
        <v>0.3</v>
      </c>
      <c r="I81" s="22">
        <v>0.7</v>
      </c>
      <c r="J81" s="22">
        <v>15</v>
      </c>
      <c r="K81" s="22">
        <v>20</v>
      </c>
      <c r="L81" s="22">
        <v>5</v>
      </c>
      <c r="M81" s="22">
        <v>0.3</v>
      </c>
      <c r="N81" s="26">
        <f t="shared" si="3"/>
        <v>560</v>
      </c>
      <c r="O81" s="92">
        <v>316.40000000000003</v>
      </c>
      <c r="P81" s="88">
        <f t="shared" ref="P81:P99" si="4">O81*75%</f>
        <v>237.3</v>
      </c>
    </row>
    <row r="82" spans="1:16" x14ac:dyDescent="0.25">
      <c r="A82" s="13">
        <v>81</v>
      </c>
      <c r="B82" s="24" t="s">
        <v>174</v>
      </c>
      <c r="C82" s="15" t="s">
        <v>175</v>
      </c>
      <c r="D82" s="16" t="s">
        <v>21</v>
      </c>
      <c r="E82" s="17">
        <v>3</v>
      </c>
      <c r="F82" s="16" t="s">
        <v>31</v>
      </c>
      <c r="G82" s="18">
        <v>68</v>
      </c>
      <c r="H82" s="17">
        <v>0.3</v>
      </c>
      <c r="I82" s="17">
        <v>0.7</v>
      </c>
      <c r="J82" s="17">
        <v>15</v>
      </c>
      <c r="K82" s="17">
        <v>20</v>
      </c>
      <c r="L82" s="17">
        <v>5</v>
      </c>
      <c r="M82" s="17">
        <v>0.3</v>
      </c>
      <c r="N82" s="18">
        <f t="shared" si="3"/>
        <v>204</v>
      </c>
      <c r="O82" s="93">
        <v>115.26</v>
      </c>
      <c r="P82" s="88">
        <f t="shared" si="4"/>
        <v>86.445000000000007</v>
      </c>
    </row>
    <row r="83" spans="1:16" x14ac:dyDescent="0.25">
      <c r="A83" s="19">
        <v>82</v>
      </c>
      <c r="B83" s="20" t="s">
        <v>176</v>
      </c>
      <c r="C83" s="21" t="s">
        <v>177</v>
      </c>
      <c r="D83" s="20" t="s">
        <v>21</v>
      </c>
      <c r="E83" s="22">
        <v>5</v>
      </c>
      <c r="F83" s="20" t="s">
        <v>31</v>
      </c>
      <c r="G83" s="23">
        <v>8.4499999999999993</v>
      </c>
      <c r="H83" s="22">
        <v>0.3</v>
      </c>
      <c r="I83" s="22">
        <v>0.7</v>
      </c>
      <c r="J83" s="22">
        <v>15</v>
      </c>
      <c r="K83" s="22">
        <v>20</v>
      </c>
      <c r="L83" s="22">
        <v>5</v>
      </c>
      <c r="M83" s="22">
        <v>0.3</v>
      </c>
      <c r="N83" s="26">
        <f t="shared" si="3"/>
        <v>42.25</v>
      </c>
      <c r="O83" s="92">
        <v>23.871250000000003</v>
      </c>
      <c r="P83" s="88">
        <f t="shared" si="4"/>
        <v>17.903437500000003</v>
      </c>
    </row>
    <row r="84" spans="1:16" ht="25.5" x14ac:dyDescent="0.25">
      <c r="A84" s="71">
        <v>83</v>
      </c>
      <c r="B84" s="72" t="s">
        <v>178</v>
      </c>
      <c r="C84" s="73" t="s">
        <v>179</v>
      </c>
      <c r="D84" s="72" t="s">
        <v>21</v>
      </c>
      <c r="E84" s="74">
        <v>1</v>
      </c>
      <c r="F84" s="72" t="s">
        <v>31</v>
      </c>
      <c r="G84" s="75">
        <v>225</v>
      </c>
      <c r="H84" s="74">
        <v>0.3</v>
      </c>
      <c r="I84" s="74">
        <v>0.7</v>
      </c>
      <c r="J84" s="74">
        <v>15</v>
      </c>
      <c r="K84" s="74">
        <v>20</v>
      </c>
      <c r="L84" s="74">
        <v>5</v>
      </c>
      <c r="M84" s="74">
        <v>0.3</v>
      </c>
      <c r="N84" s="75">
        <f t="shared" si="3"/>
        <v>225</v>
      </c>
      <c r="O84" s="94">
        <v>127.12500000000001</v>
      </c>
      <c r="P84" s="90">
        <v>0</v>
      </c>
    </row>
    <row r="85" spans="1:16" x14ac:dyDescent="0.25">
      <c r="A85" s="19">
        <v>84</v>
      </c>
      <c r="B85" s="20" t="s">
        <v>180</v>
      </c>
      <c r="C85" s="21" t="s">
        <v>181</v>
      </c>
      <c r="D85" s="20" t="s">
        <v>21</v>
      </c>
      <c r="E85" s="22">
        <v>2</v>
      </c>
      <c r="F85" s="20" t="s">
        <v>31</v>
      </c>
      <c r="G85" s="23">
        <v>17.2</v>
      </c>
      <c r="H85" s="22">
        <v>0.3</v>
      </c>
      <c r="I85" s="22">
        <v>0.7</v>
      </c>
      <c r="J85" s="22">
        <v>15</v>
      </c>
      <c r="K85" s="22">
        <v>20</v>
      </c>
      <c r="L85" s="22">
        <v>5</v>
      </c>
      <c r="M85" s="22">
        <v>0.3</v>
      </c>
      <c r="N85" s="26">
        <f t="shared" si="3"/>
        <v>34.4</v>
      </c>
      <c r="O85" s="92">
        <v>19.436</v>
      </c>
      <c r="P85" s="88">
        <f t="shared" si="4"/>
        <v>14.577</v>
      </c>
    </row>
    <row r="86" spans="1:16" x14ac:dyDescent="0.25">
      <c r="A86" s="13">
        <v>85</v>
      </c>
      <c r="B86" s="24" t="s">
        <v>182</v>
      </c>
      <c r="C86" s="15" t="s">
        <v>183</v>
      </c>
      <c r="D86" s="16" t="s">
        <v>21</v>
      </c>
      <c r="E86" s="17">
        <v>1</v>
      </c>
      <c r="F86" s="16" t="s">
        <v>31</v>
      </c>
      <c r="G86" s="18">
        <v>225</v>
      </c>
      <c r="H86" s="17">
        <v>0.3</v>
      </c>
      <c r="I86" s="17">
        <v>0.7</v>
      </c>
      <c r="J86" s="17">
        <v>15</v>
      </c>
      <c r="K86" s="17">
        <v>20</v>
      </c>
      <c r="L86" s="17">
        <v>5</v>
      </c>
      <c r="M86" s="17">
        <v>0.3</v>
      </c>
      <c r="N86" s="18">
        <f t="shared" si="3"/>
        <v>225</v>
      </c>
      <c r="O86" s="93">
        <v>127.12500000000001</v>
      </c>
      <c r="P86" s="88">
        <f t="shared" si="4"/>
        <v>95.343750000000014</v>
      </c>
    </row>
    <row r="87" spans="1:16" x14ac:dyDescent="0.25">
      <c r="A87" s="19">
        <v>86</v>
      </c>
      <c r="B87" s="20" t="s">
        <v>184</v>
      </c>
      <c r="C87" s="21" t="s">
        <v>185</v>
      </c>
      <c r="D87" s="20" t="s">
        <v>21</v>
      </c>
      <c r="E87" s="22">
        <v>1</v>
      </c>
      <c r="F87" s="20" t="s">
        <v>31</v>
      </c>
      <c r="G87" s="23">
        <v>85</v>
      </c>
      <c r="H87" s="22">
        <v>0.3</v>
      </c>
      <c r="I87" s="22">
        <v>0.7</v>
      </c>
      <c r="J87" s="22">
        <v>15</v>
      </c>
      <c r="K87" s="22">
        <v>20</v>
      </c>
      <c r="L87" s="22">
        <v>5</v>
      </c>
      <c r="M87" s="22">
        <v>0.3</v>
      </c>
      <c r="N87" s="26">
        <f t="shared" si="3"/>
        <v>85</v>
      </c>
      <c r="O87" s="92">
        <v>48.025000000000006</v>
      </c>
      <c r="P87" s="88">
        <f t="shared" si="4"/>
        <v>36.018750000000004</v>
      </c>
    </row>
    <row r="88" spans="1:16" x14ac:dyDescent="0.25">
      <c r="A88" s="13">
        <v>87</v>
      </c>
      <c r="B88" s="24" t="s">
        <v>186</v>
      </c>
      <c r="C88" s="15" t="s">
        <v>187</v>
      </c>
      <c r="D88" s="16" t="s">
        <v>21</v>
      </c>
      <c r="E88" s="17">
        <v>1</v>
      </c>
      <c r="F88" s="16" t="s">
        <v>31</v>
      </c>
      <c r="G88" s="18">
        <v>21.42</v>
      </c>
      <c r="H88" s="17">
        <v>0.3</v>
      </c>
      <c r="I88" s="17">
        <v>0.7</v>
      </c>
      <c r="J88" s="17">
        <v>15</v>
      </c>
      <c r="K88" s="17">
        <v>20</v>
      </c>
      <c r="L88" s="17">
        <v>5</v>
      </c>
      <c r="M88" s="17">
        <v>0.3</v>
      </c>
      <c r="N88" s="18">
        <f t="shared" si="3"/>
        <v>21.42</v>
      </c>
      <c r="O88" s="93">
        <v>12.102300000000001</v>
      </c>
      <c r="P88" s="88">
        <f t="shared" si="4"/>
        <v>9.0767250000000015</v>
      </c>
    </row>
    <row r="89" spans="1:16" x14ac:dyDescent="0.25">
      <c r="A89" s="19">
        <v>88</v>
      </c>
      <c r="B89" s="20" t="s">
        <v>188</v>
      </c>
      <c r="C89" s="21" t="s">
        <v>189</v>
      </c>
      <c r="D89" s="20" t="s">
        <v>21</v>
      </c>
      <c r="E89" s="22">
        <v>1</v>
      </c>
      <c r="F89" s="20" t="s">
        <v>31</v>
      </c>
      <c r="G89" s="23">
        <v>152</v>
      </c>
      <c r="H89" s="22">
        <v>0.3</v>
      </c>
      <c r="I89" s="22">
        <v>0.7</v>
      </c>
      <c r="J89" s="22">
        <v>15</v>
      </c>
      <c r="K89" s="22">
        <v>20</v>
      </c>
      <c r="L89" s="22">
        <v>5</v>
      </c>
      <c r="M89" s="22">
        <v>0.3</v>
      </c>
      <c r="N89" s="26">
        <f t="shared" si="3"/>
        <v>152</v>
      </c>
      <c r="O89" s="92">
        <v>85.88000000000001</v>
      </c>
      <c r="P89" s="88">
        <f t="shared" si="4"/>
        <v>64.410000000000011</v>
      </c>
    </row>
    <row r="90" spans="1:16" x14ac:dyDescent="0.25">
      <c r="A90" s="71">
        <v>89</v>
      </c>
      <c r="B90" s="72" t="s">
        <v>190</v>
      </c>
      <c r="C90" s="73" t="s">
        <v>191</v>
      </c>
      <c r="D90" s="72" t="s">
        <v>21</v>
      </c>
      <c r="E90" s="74">
        <v>1</v>
      </c>
      <c r="F90" s="72" t="s">
        <v>31</v>
      </c>
      <c r="G90" s="75">
        <v>55</v>
      </c>
      <c r="H90" s="74">
        <v>0.3</v>
      </c>
      <c r="I90" s="74">
        <v>0.7</v>
      </c>
      <c r="J90" s="74">
        <v>15</v>
      </c>
      <c r="K90" s="74">
        <v>20</v>
      </c>
      <c r="L90" s="74">
        <v>5</v>
      </c>
      <c r="M90" s="74">
        <v>0.3</v>
      </c>
      <c r="N90" s="75">
        <f t="shared" si="3"/>
        <v>55</v>
      </c>
      <c r="O90" s="94">
        <v>31.075000000000003</v>
      </c>
      <c r="P90" s="90">
        <v>0</v>
      </c>
    </row>
    <row r="91" spans="1:16" x14ac:dyDescent="0.25">
      <c r="A91" s="19">
        <v>107</v>
      </c>
      <c r="B91" s="25" t="s">
        <v>192</v>
      </c>
      <c r="C91" s="21" t="s">
        <v>193</v>
      </c>
      <c r="D91" s="20" t="s">
        <v>164</v>
      </c>
      <c r="E91" s="22">
        <v>6</v>
      </c>
      <c r="F91" s="20" t="s">
        <v>31</v>
      </c>
      <c r="G91" s="23">
        <v>6.36</v>
      </c>
      <c r="H91" s="22">
        <v>0.3</v>
      </c>
      <c r="I91" s="22">
        <v>0.7</v>
      </c>
      <c r="J91" s="22">
        <v>15</v>
      </c>
      <c r="K91" s="22">
        <v>20</v>
      </c>
      <c r="L91" s="22">
        <v>5</v>
      </c>
      <c r="M91" s="22">
        <v>0.3</v>
      </c>
      <c r="N91" s="26">
        <f t="shared" si="3"/>
        <v>38.160000000000004</v>
      </c>
      <c r="O91" s="92">
        <v>21.560400000000005</v>
      </c>
      <c r="P91" s="88">
        <f t="shared" si="4"/>
        <v>16.170300000000005</v>
      </c>
    </row>
    <row r="92" spans="1:16" x14ac:dyDescent="0.25">
      <c r="A92" s="13">
        <v>108</v>
      </c>
      <c r="B92" s="14" t="s">
        <v>194</v>
      </c>
      <c r="C92" s="15" t="s">
        <v>195</v>
      </c>
      <c r="D92" s="16" t="s">
        <v>164</v>
      </c>
      <c r="E92" s="17">
        <v>9.5</v>
      </c>
      <c r="F92" s="16" t="s">
        <v>31</v>
      </c>
      <c r="G92" s="18">
        <v>42.74</v>
      </c>
      <c r="H92" s="17">
        <v>0.3</v>
      </c>
      <c r="I92" s="17">
        <v>0.7</v>
      </c>
      <c r="J92" s="17">
        <v>15</v>
      </c>
      <c r="K92" s="17">
        <v>20</v>
      </c>
      <c r="L92" s="17">
        <v>5</v>
      </c>
      <c r="M92" s="17">
        <v>0.3</v>
      </c>
      <c r="N92" s="18">
        <f t="shared" si="3"/>
        <v>406.03000000000003</v>
      </c>
      <c r="O92" s="93">
        <v>229.40695000000005</v>
      </c>
      <c r="P92" s="88">
        <f t="shared" si="4"/>
        <v>172.05521250000004</v>
      </c>
    </row>
    <row r="93" spans="1:16" x14ac:dyDescent="0.25">
      <c r="A93" s="19">
        <v>109</v>
      </c>
      <c r="B93" s="25" t="s">
        <v>196</v>
      </c>
      <c r="C93" s="21" t="s">
        <v>197</v>
      </c>
      <c r="D93" s="20" t="s">
        <v>164</v>
      </c>
      <c r="E93" s="22">
        <v>30</v>
      </c>
      <c r="F93" s="20" t="s">
        <v>31</v>
      </c>
      <c r="G93" s="23">
        <v>42.74</v>
      </c>
      <c r="H93" s="22">
        <v>0.3</v>
      </c>
      <c r="I93" s="22">
        <v>0.7</v>
      </c>
      <c r="J93" s="22">
        <v>15</v>
      </c>
      <c r="K93" s="22">
        <v>20</v>
      </c>
      <c r="L93" s="22">
        <v>5</v>
      </c>
      <c r="M93" s="22">
        <v>0.3</v>
      </c>
      <c r="N93" s="26">
        <f t="shared" si="3"/>
        <v>1282.2</v>
      </c>
      <c r="O93" s="92">
        <v>724.4430000000001</v>
      </c>
      <c r="P93" s="88">
        <f t="shared" si="4"/>
        <v>543.33225000000004</v>
      </c>
    </row>
    <row r="94" spans="1:16" x14ac:dyDescent="0.25">
      <c r="A94" s="65">
        <v>110</v>
      </c>
      <c r="B94" s="76" t="s">
        <v>198</v>
      </c>
      <c r="C94" s="67" t="s">
        <v>199</v>
      </c>
      <c r="D94" s="66" t="s">
        <v>164</v>
      </c>
      <c r="E94" s="68">
        <v>9.5</v>
      </c>
      <c r="F94" s="66" t="s">
        <v>31</v>
      </c>
      <c r="G94" s="69">
        <v>5.34</v>
      </c>
      <c r="H94" s="68">
        <v>0.3</v>
      </c>
      <c r="I94" s="68">
        <v>0.7</v>
      </c>
      <c r="J94" s="68">
        <v>15</v>
      </c>
      <c r="K94" s="68">
        <v>20</v>
      </c>
      <c r="L94" s="68">
        <v>5</v>
      </c>
      <c r="M94" s="68">
        <v>0.3</v>
      </c>
      <c r="N94" s="69">
        <f t="shared" si="3"/>
        <v>50.73</v>
      </c>
      <c r="O94" s="91">
        <v>28.66245</v>
      </c>
      <c r="P94" s="90">
        <v>0</v>
      </c>
    </row>
    <row r="95" spans="1:16" x14ac:dyDescent="0.25">
      <c r="A95" s="19">
        <v>111</v>
      </c>
      <c r="B95" s="25" t="s">
        <v>200</v>
      </c>
      <c r="C95" s="21" t="s">
        <v>201</v>
      </c>
      <c r="D95" s="20" t="s">
        <v>21</v>
      </c>
      <c r="E95" s="22">
        <v>220</v>
      </c>
      <c r="F95" s="20" t="s">
        <v>31</v>
      </c>
      <c r="G95" s="23">
        <v>2.12</v>
      </c>
      <c r="H95" s="22">
        <v>0.3</v>
      </c>
      <c r="I95" s="22">
        <v>0.7</v>
      </c>
      <c r="J95" s="22">
        <v>15</v>
      </c>
      <c r="K95" s="22">
        <v>20</v>
      </c>
      <c r="L95" s="22">
        <v>5</v>
      </c>
      <c r="M95" s="22">
        <v>0.3</v>
      </c>
      <c r="N95" s="26">
        <f t="shared" si="3"/>
        <v>466.40000000000003</v>
      </c>
      <c r="O95" s="92">
        <v>263.51600000000002</v>
      </c>
      <c r="P95" s="88">
        <f t="shared" si="4"/>
        <v>197.637</v>
      </c>
    </row>
    <row r="96" spans="1:16" x14ac:dyDescent="0.25">
      <c r="A96" s="13">
        <v>112</v>
      </c>
      <c r="B96" s="14" t="s">
        <v>202</v>
      </c>
      <c r="C96" s="15" t="s">
        <v>203</v>
      </c>
      <c r="D96" s="16" t="s">
        <v>164</v>
      </c>
      <c r="E96" s="17">
        <v>6.5</v>
      </c>
      <c r="F96" s="16" t="s">
        <v>31</v>
      </c>
      <c r="G96" s="18">
        <v>89.19</v>
      </c>
      <c r="H96" s="17">
        <v>0.3</v>
      </c>
      <c r="I96" s="17">
        <v>0.7</v>
      </c>
      <c r="J96" s="17">
        <v>15</v>
      </c>
      <c r="K96" s="17">
        <v>20</v>
      </c>
      <c r="L96" s="17">
        <v>5</v>
      </c>
      <c r="M96" s="17">
        <v>0.3</v>
      </c>
      <c r="N96" s="18">
        <f t="shared" si="3"/>
        <v>579.73500000000001</v>
      </c>
      <c r="O96" s="93">
        <v>327.55027500000006</v>
      </c>
      <c r="P96" s="88">
        <f t="shared" si="4"/>
        <v>245.66270625000004</v>
      </c>
    </row>
    <row r="97" spans="1:16" x14ac:dyDescent="0.25">
      <c r="A97" s="19">
        <v>113</v>
      </c>
      <c r="B97" s="25" t="s">
        <v>204</v>
      </c>
      <c r="C97" s="21" t="s">
        <v>205</v>
      </c>
      <c r="D97" s="20" t="s">
        <v>164</v>
      </c>
      <c r="E97" s="22">
        <v>10</v>
      </c>
      <c r="F97" s="20" t="s">
        <v>31</v>
      </c>
      <c r="G97" s="23">
        <v>10.63</v>
      </c>
      <c r="H97" s="22">
        <v>0.3</v>
      </c>
      <c r="I97" s="22">
        <v>0.7</v>
      </c>
      <c r="J97" s="22">
        <v>15</v>
      </c>
      <c r="K97" s="22">
        <v>20</v>
      </c>
      <c r="L97" s="22">
        <v>5</v>
      </c>
      <c r="M97" s="22">
        <v>0.3</v>
      </c>
      <c r="N97" s="26">
        <f t="shared" si="3"/>
        <v>106.30000000000001</v>
      </c>
      <c r="O97" s="92">
        <v>60.059500000000014</v>
      </c>
      <c r="P97" s="88">
        <f t="shared" si="4"/>
        <v>45.044625000000011</v>
      </c>
    </row>
    <row r="98" spans="1:16" ht="25.5" x14ac:dyDescent="0.25">
      <c r="A98" s="13">
        <v>114</v>
      </c>
      <c r="B98" s="14" t="s">
        <v>206</v>
      </c>
      <c r="C98" s="15" t="s">
        <v>207</v>
      </c>
      <c r="D98" s="16" t="s">
        <v>21</v>
      </c>
      <c r="E98" s="17">
        <v>18</v>
      </c>
      <c r="F98" s="16" t="s">
        <v>31</v>
      </c>
      <c r="G98" s="18">
        <v>6.45</v>
      </c>
      <c r="H98" s="17">
        <v>0.3</v>
      </c>
      <c r="I98" s="17">
        <v>0.7</v>
      </c>
      <c r="J98" s="17">
        <v>15</v>
      </c>
      <c r="K98" s="17">
        <v>20</v>
      </c>
      <c r="L98" s="17">
        <v>5</v>
      </c>
      <c r="M98" s="17">
        <v>0.3</v>
      </c>
      <c r="N98" s="18">
        <f t="shared" si="3"/>
        <v>116.10000000000001</v>
      </c>
      <c r="O98" s="93">
        <v>65.596500000000006</v>
      </c>
      <c r="P98" s="88">
        <f t="shared" si="4"/>
        <v>49.197375000000008</v>
      </c>
    </row>
    <row r="99" spans="1:16" ht="16.5" thickBot="1" x14ac:dyDescent="0.3">
      <c r="A99" s="65">
        <v>115</v>
      </c>
      <c r="B99" s="76" t="s">
        <v>208</v>
      </c>
      <c r="C99" s="67" t="s">
        <v>209</v>
      </c>
      <c r="D99" s="66" t="s">
        <v>210</v>
      </c>
      <c r="E99" s="68">
        <v>3</v>
      </c>
      <c r="F99" s="66" t="s">
        <v>31</v>
      </c>
      <c r="G99" s="69">
        <v>42.6</v>
      </c>
      <c r="H99" s="68">
        <v>0.3</v>
      </c>
      <c r="I99" s="68">
        <v>0.7</v>
      </c>
      <c r="J99" s="68">
        <v>15</v>
      </c>
      <c r="K99" s="68">
        <v>20</v>
      </c>
      <c r="L99" s="68">
        <v>5</v>
      </c>
      <c r="M99" s="68">
        <v>0.3</v>
      </c>
      <c r="N99" s="70">
        <f t="shared" si="3"/>
        <v>127.80000000000001</v>
      </c>
      <c r="O99" s="91">
        <v>72.207000000000008</v>
      </c>
      <c r="P99" s="90">
        <v>0</v>
      </c>
    </row>
    <row r="100" spans="1:16" ht="56.25" x14ac:dyDescent="0.25">
      <c r="A100" s="30" t="s">
        <v>4</v>
      </c>
      <c r="B100" s="28" t="s">
        <v>5</v>
      </c>
      <c r="C100" s="28" t="s">
        <v>211</v>
      </c>
      <c r="D100" s="28" t="s">
        <v>7</v>
      </c>
      <c r="E100" s="28" t="s">
        <v>8</v>
      </c>
      <c r="F100" s="28" t="s">
        <v>9</v>
      </c>
      <c r="G100" s="11" t="s">
        <v>10</v>
      </c>
      <c r="H100" s="28" t="s">
        <v>11</v>
      </c>
      <c r="I100" s="28" t="s">
        <v>12</v>
      </c>
      <c r="J100" s="28" t="s">
        <v>13</v>
      </c>
      <c r="K100" s="28" t="s">
        <v>14</v>
      </c>
      <c r="L100" s="28" t="s">
        <v>15</v>
      </c>
      <c r="M100" s="28" t="s">
        <v>16</v>
      </c>
      <c r="N100" s="12" t="s">
        <v>17</v>
      </c>
      <c r="O100" s="12" t="s">
        <v>18</v>
      </c>
      <c r="P100" s="87" t="s">
        <v>375</v>
      </c>
    </row>
    <row r="101" spans="1:16" ht="25.5" x14ac:dyDescent="0.25">
      <c r="A101" s="13">
        <v>75</v>
      </c>
      <c r="B101" s="24" t="s">
        <v>212</v>
      </c>
      <c r="C101" s="15" t="s">
        <v>213</v>
      </c>
      <c r="D101" s="16" t="s">
        <v>21</v>
      </c>
      <c r="E101" s="17">
        <v>1</v>
      </c>
      <c r="F101" s="16" t="s">
        <v>31</v>
      </c>
      <c r="G101" s="18">
        <v>217.5</v>
      </c>
      <c r="H101" s="17">
        <v>0.3</v>
      </c>
      <c r="I101" s="17">
        <v>0.7</v>
      </c>
      <c r="J101" s="17">
        <v>15</v>
      </c>
      <c r="K101" s="17">
        <v>20</v>
      </c>
      <c r="L101" s="17">
        <v>5</v>
      </c>
      <c r="M101" s="17">
        <v>0.3</v>
      </c>
      <c r="N101" s="18">
        <f t="shared" si="3"/>
        <v>217.5</v>
      </c>
      <c r="O101" s="93">
        <v>122.88750000000002</v>
      </c>
      <c r="P101" s="88">
        <f t="shared" ref="P101:P111" si="5">O101*75%</f>
        <v>92.165625000000006</v>
      </c>
    </row>
    <row r="102" spans="1:16" ht="25.5" x14ac:dyDescent="0.25">
      <c r="A102" s="19">
        <v>76</v>
      </c>
      <c r="B102" s="20" t="s">
        <v>214</v>
      </c>
      <c r="C102" s="21" t="s">
        <v>215</v>
      </c>
      <c r="D102" s="20" t="s">
        <v>21</v>
      </c>
      <c r="E102" s="22">
        <v>1</v>
      </c>
      <c r="F102" s="20" t="s">
        <v>31</v>
      </c>
      <c r="G102" s="23">
        <v>145</v>
      </c>
      <c r="H102" s="22">
        <v>0.3</v>
      </c>
      <c r="I102" s="22">
        <v>0.7</v>
      </c>
      <c r="J102" s="22">
        <v>15</v>
      </c>
      <c r="K102" s="22">
        <v>20</v>
      </c>
      <c r="L102" s="22">
        <v>5</v>
      </c>
      <c r="M102" s="22">
        <v>0.3</v>
      </c>
      <c r="N102" s="26">
        <f t="shared" si="3"/>
        <v>145</v>
      </c>
      <c r="O102" s="92">
        <v>81.925000000000011</v>
      </c>
      <c r="P102" s="88">
        <f t="shared" si="5"/>
        <v>61.443750000000009</v>
      </c>
    </row>
    <row r="103" spans="1:16" x14ac:dyDescent="0.25">
      <c r="A103" s="13">
        <v>77</v>
      </c>
      <c r="B103" s="24" t="s">
        <v>216</v>
      </c>
      <c r="C103" s="15" t="s">
        <v>217</v>
      </c>
      <c r="D103" s="16" t="s">
        <v>21</v>
      </c>
      <c r="E103" s="17">
        <v>2</v>
      </c>
      <c r="F103" s="16" t="s">
        <v>31</v>
      </c>
      <c r="G103" s="18">
        <v>189</v>
      </c>
      <c r="H103" s="17">
        <v>0.3</v>
      </c>
      <c r="I103" s="17">
        <v>0.7</v>
      </c>
      <c r="J103" s="17">
        <v>15</v>
      </c>
      <c r="K103" s="17">
        <v>20</v>
      </c>
      <c r="L103" s="17">
        <v>5</v>
      </c>
      <c r="M103" s="17">
        <v>0.3</v>
      </c>
      <c r="N103" s="18">
        <f t="shared" si="3"/>
        <v>378</v>
      </c>
      <c r="O103" s="93">
        <v>213.57000000000002</v>
      </c>
      <c r="P103" s="88">
        <f t="shared" si="5"/>
        <v>160.17750000000001</v>
      </c>
    </row>
    <row r="104" spans="1:16" ht="25.5" x14ac:dyDescent="0.25">
      <c r="A104" s="19">
        <v>78</v>
      </c>
      <c r="B104" s="20" t="s">
        <v>218</v>
      </c>
      <c r="C104" s="21" t="s">
        <v>219</v>
      </c>
      <c r="D104" s="20" t="s">
        <v>21</v>
      </c>
      <c r="E104" s="22">
        <v>5</v>
      </c>
      <c r="F104" s="20" t="s">
        <v>31</v>
      </c>
      <c r="G104" s="23">
        <v>112.23</v>
      </c>
      <c r="H104" s="22">
        <v>0.3</v>
      </c>
      <c r="I104" s="22">
        <v>0.7</v>
      </c>
      <c r="J104" s="22">
        <v>15</v>
      </c>
      <c r="K104" s="22">
        <v>20</v>
      </c>
      <c r="L104" s="22">
        <v>5</v>
      </c>
      <c r="M104" s="22">
        <v>0.3</v>
      </c>
      <c r="N104" s="26">
        <f t="shared" si="3"/>
        <v>561.15</v>
      </c>
      <c r="O104" s="92">
        <v>317.04975000000002</v>
      </c>
      <c r="P104" s="88">
        <f t="shared" si="5"/>
        <v>237.78731250000001</v>
      </c>
    </row>
    <row r="105" spans="1:16" ht="25.5" x14ac:dyDescent="0.25">
      <c r="A105" s="13">
        <v>79</v>
      </c>
      <c r="B105" s="24" t="s">
        <v>220</v>
      </c>
      <c r="C105" s="15" t="s">
        <v>221</v>
      </c>
      <c r="D105" s="16" t="s">
        <v>21</v>
      </c>
      <c r="E105" s="17">
        <v>1</v>
      </c>
      <c r="F105" s="16" t="s">
        <v>31</v>
      </c>
      <c r="G105" s="18">
        <v>179.56800000000001</v>
      </c>
      <c r="H105" s="17">
        <v>0.3</v>
      </c>
      <c r="I105" s="17">
        <v>0.7</v>
      </c>
      <c r="J105" s="17">
        <v>15</v>
      </c>
      <c r="K105" s="17">
        <v>20</v>
      </c>
      <c r="L105" s="17">
        <v>5</v>
      </c>
      <c r="M105" s="17">
        <v>0.3</v>
      </c>
      <c r="N105" s="18">
        <f t="shared" si="3"/>
        <v>179.56800000000001</v>
      </c>
      <c r="O105" s="93">
        <v>101.45592000000002</v>
      </c>
      <c r="P105" s="88">
        <f t="shared" si="5"/>
        <v>76.091940000000022</v>
      </c>
    </row>
    <row r="106" spans="1:16" ht="25.5" x14ac:dyDescent="0.25">
      <c r="A106" s="65">
        <v>90</v>
      </c>
      <c r="B106" s="66" t="s">
        <v>222</v>
      </c>
      <c r="C106" s="67" t="s">
        <v>223</v>
      </c>
      <c r="D106" s="66" t="s">
        <v>21</v>
      </c>
      <c r="E106" s="68">
        <v>1</v>
      </c>
      <c r="F106" s="66" t="s">
        <v>31</v>
      </c>
      <c r="G106" s="69">
        <v>163.5</v>
      </c>
      <c r="H106" s="68">
        <v>0.3</v>
      </c>
      <c r="I106" s="68">
        <v>0.7</v>
      </c>
      <c r="J106" s="68">
        <v>15</v>
      </c>
      <c r="K106" s="68">
        <v>20</v>
      </c>
      <c r="L106" s="68">
        <v>5</v>
      </c>
      <c r="M106" s="68">
        <v>0.3</v>
      </c>
      <c r="N106" s="70">
        <f t="shared" si="3"/>
        <v>163.5</v>
      </c>
      <c r="O106" s="91">
        <v>92.377500000000012</v>
      </c>
      <c r="P106" s="90">
        <v>0</v>
      </c>
    </row>
    <row r="107" spans="1:16" x14ac:dyDescent="0.25">
      <c r="A107" s="13">
        <v>91</v>
      </c>
      <c r="B107" s="24" t="s">
        <v>224</v>
      </c>
      <c r="C107" s="15" t="s">
        <v>225</v>
      </c>
      <c r="D107" s="16" t="s">
        <v>21</v>
      </c>
      <c r="E107" s="17">
        <v>1</v>
      </c>
      <c r="F107" s="16" t="s">
        <v>31</v>
      </c>
      <c r="G107" s="18">
        <v>95.45</v>
      </c>
      <c r="H107" s="17">
        <v>0.3</v>
      </c>
      <c r="I107" s="17">
        <v>0.7</v>
      </c>
      <c r="J107" s="17">
        <v>15</v>
      </c>
      <c r="K107" s="17">
        <v>20</v>
      </c>
      <c r="L107" s="17">
        <v>5</v>
      </c>
      <c r="M107" s="17">
        <v>0.3</v>
      </c>
      <c r="N107" s="18">
        <f t="shared" si="3"/>
        <v>95.45</v>
      </c>
      <c r="O107" s="93">
        <v>53.92925000000001</v>
      </c>
      <c r="P107" s="88">
        <f t="shared" si="5"/>
        <v>40.446937500000004</v>
      </c>
    </row>
    <row r="108" spans="1:16" ht="25.5" x14ac:dyDescent="0.25">
      <c r="A108" s="65">
        <v>92</v>
      </c>
      <c r="B108" s="66" t="s">
        <v>226</v>
      </c>
      <c r="C108" s="67" t="s">
        <v>227</v>
      </c>
      <c r="D108" s="66" t="s">
        <v>21</v>
      </c>
      <c r="E108" s="68">
        <v>1</v>
      </c>
      <c r="F108" s="66" t="s">
        <v>31</v>
      </c>
      <c r="G108" s="69">
        <v>89.65</v>
      </c>
      <c r="H108" s="68">
        <v>0.3</v>
      </c>
      <c r="I108" s="68">
        <v>0.7</v>
      </c>
      <c r="J108" s="68">
        <v>15</v>
      </c>
      <c r="K108" s="68">
        <v>20</v>
      </c>
      <c r="L108" s="68">
        <v>5</v>
      </c>
      <c r="M108" s="68">
        <v>0.3</v>
      </c>
      <c r="N108" s="70">
        <f t="shared" si="3"/>
        <v>89.65</v>
      </c>
      <c r="O108" s="91">
        <v>50.652250000000009</v>
      </c>
      <c r="P108" s="90">
        <v>0</v>
      </c>
    </row>
    <row r="109" spans="1:16" ht="25.5" x14ac:dyDescent="0.25">
      <c r="A109" s="13">
        <v>93</v>
      </c>
      <c r="B109" s="24" t="s">
        <v>228</v>
      </c>
      <c r="C109" s="15" t="s">
        <v>229</v>
      </c>
      <c r="D109" s="16" t="s">
        <v>21</v>
      </c>
      <c r="E109" s="17">
        <v>1</v>
      </c>
      <c r="F109" s="16" t="s">
        <v>31</v>
      </c>
      <c r="G109" s="18">
        <v>112.23</v>
      </c>
      <c r="H109" s="17">
        <v>0.3</v>
      </c>
      <c r="I109" s="17">
        <v>0.7</v>
      </c>
      <c r="J109" s="17">
        <v>15</v>
      </c>
      <c r="K109" s="17">
        <v>20</v>
      </c>
      <c r="L109" s="17">
        <v>5</v>
      </c>
      <c r="M109" s="17">
        <v>0.3</v>
      </c>
      <c r="N109" s="18">
        <f t="shared" si="3"/>
        <v>112.23</v>
      </c>
      <c r="O109" s="93">
        <v>63.409950000000009</v>
      </c>
      <c r="P109" s="88">
        <f t="shared" si="5"/>
        <v>47.557462500000007</v>
      </c>
    </row>
    <row r="110" spans="1:16" x14ac:dyDescent="0.25">
      <c r="A110" s="19">
        <v>94</v>
      </c>
      <c r="B110" s="20" t="s">
        <v>230</v>
      </c>
      <c r="C110" s="21" t="s">
        <v>231</v>
      </c>
      <c r="D110" s="20" t="s">
        <v>21</v>
      </c>
      <c r="E110" s="22">
        <v>3</v>
      </c>
      <c r="F110" s="20" t="s">
        <v>31</v>
      </c>
      <c r="G110" s="23">
        <v>45.52</v>
      </c>
      <c r="H110" s="22">
        <v>0.3</v>
      </c>
      <c r="I110" s="22">
        <v>0.7</v>
      </c>
      <c r="J110" s="22">
        <v>15</v>
      </c>
      <c r="K110" s="22">
        <v>20</v>
      </c>
      <c r="L110" s="22">
        <v>5</v>
      </c>
      <c r="M110" s="22">
        <v>0.3</v>
      </c>
      <c r="N110" s="26">
        <f t="shared" si="3"/>
        <v>136.56</v>
      </c>
      <c r="O110" s="92">
        <v>77.156400000000005</v>
      </c>
      <c r="P110" s="88">
        <f t="shared" si="5"/>
        <v>57.8673</v>
      </c>
    </row>
    <row r="111" spans="1:16" ht="26.25" thickBot="1" x14ac:dyDescent="0.3">
      <c r="A111" s="13">
        <v>99</v>
      </c>
      <c r="B111" s="14" t="s">
        <v>232</v>
      </c>
      <c r="C111" s="15" t="s">
        <v>233</v>
      </c>
      <c r="D111" s="16" t="s">
        <v>21</v>
      </c>
      <c r="E111" s="17">
        <v>1</v>
      </c>
      <c r="F111" s="16" t="s">
        <v>31</v>
      </c>
      <c r="G111" s="18">
        <v>88.41</v>
      </c>
      <c r="H111" s="17">
        <v>0.3</v>
      </c>
      <c r="I111" s="17">
        <v>0.7</v>
      </c>
      <c r="J111" s="17">
        <v>15</v>
      </c>
      <c r="K111" s="17">
        <v>20</v>
      </c>
      <c r="L111" s="17">
        <v>5</v>
      </c>
      <c r="M111" s="17">
        <v>0.3</v>
      </c>
      <c r="N111" s="18">
        <f t="shared" si="3"/>
        <v>88.41</v>
      </c>
      <c r="O111" s="93">
        <v>49.951650000000001</v>
      </c>
      <c r="P111" s="88">
        <f t="shared" si="5"/>
        <v>37.463737500000001</v>
      </c>
    </row>
    <row r="112" spans="1:16" ht="56.25" x14ac:dyDescent="0.25">
      <c r="A112" s="27" t="s">
        <v>4</v>
      </c>
      <c r="B112" s="28" t="s">
        <v>5</v>
      </c>
      <c r="C112" s="28" t="s">
        <v>234</v>
      </c>
      <c r="D112" s="28" t="s">
        <v>7</v>
      </c>
      <c r="E112" s="28" t="s">
        <v>8</v>
      </c>
      <c r="F112" s="28" t="s">
        <v>9</v>
      </c>
      <c r="G112" s="11" t="s">
        <v>10</v>
      </c>
      <c r="H112" s="28" t="s">
        <v>11</v>
      </c>
      <c r="I112" s="28" t="s">
        <v>12</v>
      </c>
      <c r="J112" s="28" t="s">
        <v>13</v>
      </c>
      <c r="K112" s="28" t="s">
        <v>14</v>
      </c>
      <c r="L112" s="28" t="s">
        <v>15</v>
      </c>
      <c r="M112" s="28" t="s">
        <v>16</v>
      </c>
      <c r="N112" s="12" t="s">
        <v>17</v>
      </c>
      <c r="O112" s="12" t="s">
        <v>18</v>
      </c>
      <c r="P112" s="87" t="s">
        <v>375</v>
      </c>
    </row>
    <row r="113" spans="1:16" x14ac:dyDescent="0.25">
      <c r="A113" s="13">
        <v>116</v>
      </c>
      <c r="B113" s="16" t="s">
        <v>235</v>
      </c>
      <c r="C113" s="15" t="s">
        <v>236</v>
      </c>
      <c r="D113" s="16" t="s">
        <v>21</v>
      </c>
      <c r="E113" s="17">
        <v>16</v>
      </c>
      <c r="F113" s="16" t="s">
        <v>31</v>
      </c>
      <c r="G113" s="18">
        <v>40</v>
      </c>
      <c r="H113" s="17">
        <v>0.3</v>
      </c>
      <c r="I113" s="17">
        <v>0.7</v>
      </c>
      <c r="J113" s="17">
        <v>15</v>
      </c>
      <c r="K113" s="17">
        <v>20</v>
      </c>
      <c r="L113" s="17">
        <v>5</v>
      </c>
      <c r="M113" s="17">
        <v>0.3</v>
      </c>
      <c r="N113" s="18">
        <f t="shared" si="3"/>
        <v>640</v>
      </c>
      <c r="O113" s="93">
        <v>361.6</v>
      </c>
      <c r="P113" s="88">
        <f t="shared" ref="P113:P118" si="6">O113*75%</f>
        <v>271.20000000000005</v>
      </c>
    </row>
    <row r="114" spans="1:16" x14ac:dyDescent="0.25">
      <c r="A114" s="65">
        <v>117</v>
      </c>
      <c r="B114" s="76" t="s">
        <v>237</v>
      </c>
      <c r="C114" s="67" t="s">
        <v>238</v>
      </c>
      <c r="D114" s="66" t="s">
        <v>239</v>
      </c>
      <c r="E114" s="68">
        <v>1</v>
      </c>
      <c r="F114" s="66" t="s">
        <v>31</v>
      </c>
      <c r="G114" s="69">
        <v>250</v>
      </c>
      <c r="H114" s="68">
        <v>0.3</v>
      </c>
      <c r="I114" s="68">
        <v>0.7</v>
      </c>
      <c r="J114" s="68">
        <v>15</v>
      </c>
      <c r="K114" s="68">
        <v>20</v>
      </c>
      <c r="L114" s="68">
        <v>5</v>
      </c>
      <c r="M114" s="68">
        <v>0.3</v>
      </c>
      <c r="N114" s="70">
        <f t="shared" si="3"/>
        <v>250</v>
      </c>
      <c r="O114" s="91">
        <v>380</v>
      </c>
      <c r="P114" s="90">
        <v>0</v>
      </c>
    </row>
    <row r="115" spans="1:16" x14ac:dyDescent="0.25">
      <c r="A115" s="13">
        <v>118</v>
      </c>
      <c r="B115" s="14" t="s">
        <v>240</v>
      </c>
      <c r="C115" s="15" t="s">
        <v>241</v>
      </c>
      <c r="D115" s="16" t="s">
        <v>242</v>
      </c>
      <c r="E115" s="17">
        <v>1</v>
      </c>
      <c r="F115" s="16" t="s">
        <v>31</v>
      </c>
      <c r="G115" s="18">
        <v>12.69</v>
      </c>
      <c r="H115" s="17">
        <v>0.3</v>
      </c>
      <c r="I115" s="17">
        <v>0.7</v>
      </c>
      <c r="J115" s="17">
        <v>15</v>
      </c>
      <c r="K115" s="17">
        <v>20</v>
      </c>
      <c r="L115" s="17">
        <v>5</v>
      </c>
      <c r="M115" s="17">
        <v>0.3</v>
      </c>
      <c r="N115" s="18">
        <f t="shared" si="3"/>
        <v>12.69</v>
      </c>
      <c r="O115" s="93">
        <v>7.1698500000000003</v>
      </c>
      <c r="P115" s="88">
        <f t="shared" si="6"/>
        <v>5.3773875000000002</v>
      </c>
    </row>
    <row r="116" spans="1:16" x14ac:dyDescent="0.25">
      <c r="A116" s="31">
        <v>119</v>
      </c>
      <c r="B116" s="32" t="s">
        <v>243</v>
      </c>
      <c r="C116" s="33" t="s">
        <v>244</v>
      </c>
      <c r="D116" s="34" t="s">
        <v>245</v>
      </c>
      <c r="E116" s="35">
        <v>1</v>
      </c>
      <c r="F116" s="34" t="s">
        <v>31</v>
      </c>
      <c r="G116" s="36">
        <v>15.42</v>
      </c>
      <c r="H116" s="35">
        <v>0.3</v>
      </c>
      <c r="I116" s="35">
        <v>0.7</v>
      </c>
      <c r="J116" s="35">
        <v>15</v>
      </c>
      <c r="K116" s="35">
        <v>20</v>
      </c>
      <c r="L116" s="35">
        <v>5</v>
      </c>
      <c r="M116" s="35">
        <v>0.3</v>
      </c>
      <c r="N116" s="37">
        <f t="shared" si="3"/>
        <v>15.42</v>
      </c>
      <c r="O116" s="95">
        <v>8.7123000000000008</v>
      </c>
      <c r="P116" s="88">
        <f t="shared" si="6"/>
        <v>6.5342250000000011</v>
      </c>
    </row>
    <row r="117" spans="1:16" x14ac:dyDescent="0.25">
      <c r="A117" s="84" t="s">
        <v>246</v>
      </c>
      <c r="B117" s="85"/>
      <c r="C117" s="85"/>
      <c r="D117" s="85"/>
      <c r="E117" s="85"/>
      <c r="F117" s="85"/>
      <c r="G117" s="85"/>
      <c r="H117" s="38"/>
      <c r="I117" s="38"/>
      <c r="J117" s="38"/>
      <c r="K117" s="38"/>
      <c r="L117" s="38"/>
      <c r="M117" s="38"/>
      <c r="N117" s="38"/>
      <c r="O117" s="39"/>
      <c r="P117" s="89"/>
    </row>
    <row r="118" spans="1:16" x14ac:dyDescent="0.25">
      <c r="A118" s="40"/>
      <c r="B118" s="41"/>
      <c r="C118" s="41"/>
      <c r="D118" s="41"/>
      <c r="E118" s="42"/>
      <c r="F118" s="43" t="s">
        <v>247</v>
      </c>
      <c r="G118" s="43"/>
      <c r="H118" s="41"/>
      <c r="I118" s="41"/>
      <c r="J118" s="41"/>
      <c r="K118" s="41"/>
      <c r="L118" s="41"/>
      <c r="M118" s="41"/>
      <c r="N118" s="44">
        <v>22221.723000000002</v>
      </c>
      <c r="O118" s="96">
        <v>12794.023494999998</v>
      </c>
      <c r="P118" s="88">
        <f>SUM(P6:P116)</f>
        <v>8144.6500087500008</v>
      </c>
    </row>
    <row r="120" spans="1:16" ht="25.5" customHeight="1" thickBot="1" x14ac:dyDescent="0.3">
      <c r="A120" s="86" t="s">
        <v>248</v>
      </c>
      <c r="B120" s="86"/>
      <c r="C120" s="45" t="s">
        <v>249</v>
      </c>
      <c r="D120" s="46"/>
      <c r="E120" s="47"/>
      <c r="F120" s="46"/>
      <c r="G120" s="48"/>
      <c r="H120" s="47"/>
      <c r="I120" s="47"/>
      <c r="J120" s="47"/>
      <c r="K120" s="47"/>
      <c r="L120" s="47"/>
      <c r="M120" s="47"/>
      <c r="N120" s="48"/>
      <c r="O120" s="48"/>
      <c r="P120" s="48"/>
    </row>
    <row r="121" spans="1:16" ht="56.25" x14ac:dyDescent="0.25">
      <c r="A121" s="49" t="s">
        <v>4</v>
      </c>
      <c r="B121" s="50" t="s">
        <v>5</v>
      </c>
      <c r="C121" s="50" t="s">
        <v>6</v>
      </c>
      <c r="D121" s="50" t="s">
        <v>7</v>
      </c>
      <c r="E121" s="50" t="s">
        <v>8</v>
      </c>
      <c r="F121" s="50" t="s">
        <v>9</v>
      </c>
      <c r="G121" s="11" t="s">
        <v>10</v>
      </c>
      <c r="H121" s="50" t="s">
        <v>11</v>
      </c>
      <c r="I121" s="50" t="s">
        <v>12</v>
      </c>
      <c r="J121" s="50" t="s">
        <v>13</v>
      </c>
      <c r="K121" s="50" t="s">
        <v>14</v>
      </c>
      <c r="L121" s="50" t="s">
        <v>15</v>
      </c>
      <c r="M121" s="50" t="s">
        <v>16</v>
      </c>
      <c r="N121" s="12" t="s">
        <v>17</v>
      </c>
      <c r="O121" s="12" t="s">
        <v>18</v>
      </c>
      <c r="P121" s="87" t="s">
        <v>375</v>
      </c>
    </row>
    <row r="122" spans="1:16" ht="25.5" x14ac:dyDescent="0.25">
      <c r="A122" s="65">
        <v>24</v>
      </c>
      <c r="B122" s="66" t="s">
        <v>250</v>
      </c>
      <c r="C122" s="67" t="s">
        <v>251</v>
      </c>
      <c r="D122" s="66" t="s">
        <v>21</v>
      </c>
      <c r="E122" s="68">
        <v>1</v>
      </c>
      <c r="F122" s="66" t="s">
        <v>31</v>
      </c>
      <c r="G122" s="69">
        <v>225</v>
      </c>
      <c r="H122" s="68">
        <v>0.3</v>
      </c>
      <c r="I122" s="68">
        <v>0.7</v>
      </c>
      <c r="J122" s="68">
        <v>15</v>
      </c>
      <c r="K122" s="68">
        <v>20</v>
      </c>
      <c r="L122" s="68">
        <v>5</v>
      </c>
      <c r="M122" s="68">
        <v>0.3</v>
      </c>
      <c r="N122" s="70">
        <f t="shared" ref="N122:N184" si="7">E122*G122</f>
        <v>225</v>
      </c>
      <c r="O122" s="91">
        <v>127.12500000000001</v>
      </c>
      <c r="P122" s="90">
        <v>0</v>
      </c>
    </row>
    <row r="123" spans="1:16" ht="25.5" x14ac:dyDescent="0.25">
      <c r="A123" s="71">
        <v>25</v>
      </c>
      <c r="B123" s="72" t="s">
        <v>252</v>
      </c>
      <c r="C123" s="73" t="s">
        <v>253</v>
      </c>
      <c r="D123" s="72" t="s">
        <v>21</v>
      </c>
      <c r="E123" s="74">
        <v>1</v>
      </c>
      <c r="F123" s="72" t="s">
        <v>31</v>
      </c>
      <c r="G123" s="75">
        <v>225</v>
      </c>
      <c r="H123" s="74">
        <v>0.3</v>
      </c>
      <c r="I123" s="74">
        <v>0.7</v>
      </c>
      <c r="J123" s="74">
        <v>15</v>
      </c>
      <c r="K123" s="74">
        <v>20</v>
      </c>
      <c r="L123" s="74">
        <v>5</v>
      </c>
      <c r="M123" s="74">
        <v>0.3</v>
      </c>
      <c r="N123" s="75">
        <f t="shared" si="7"/>
        <v>225</v>
      </c>
      <c r="O123" s="94">
        <v>127.12500000000001</v>
      </c>
      <c r="P123" s="90">
        <v>0</v>
      </c>
    </row>
    <row r="124" spans="1:16" ht="25.5" x14ac:dyDescent="0.25">
      <c r="A124" s="65">
        <v>26</v>
      </c>
      <c r="B124" s="66" t="s">
        <v>254</v>
      </c>
      <c r="C124" s="67" t="s">
        <v>255</v>
      </c>
      <c r="D124" s="66" t="s">
        <v>21</v>
      </c>
      <c r="E124" s="68">
        <v>1</v>
      </c>
      <c r="F124" s="66" t="s">
        <v>31</v>
      </c>
      <c r="G124" s="69">
        <v>225</v>
      </c>
      <c r="H124" s="68">
        <v>0.3</v>
      </c>
      <c r="I124" s="68">
        <v>0.7</v>
      </c>
      <c r="J124" s="68">
        <v>15</v>
      </c>
      <c r="K124" s="68">
        <v>20</v>
      </c>
      <c r="L124" s="68">
        <v>5</v>
      </c>
      <c r="M124" s="68">
        <v>0.3</v>
      </c>
      <c r="N124" s="70">
        <f t="shared" si="7"/>
        <v>225</v>
      </c>
      <c r="O124" s="91">
        <v>127.12500000000001</v>
      </c>
      <c r="P124" s="90">
        <v>0</v>
      </c>
    </row>
    <row r="125" spans="1:16" ht="25.5" x14ac:dyDescent="0.25">
      <c r="A125" s="65">
        <v>27</v>
      </c>
      <c r="B125" s="66" t="s">
        <v>256</v>
      </c>
      <c r="C125" s="67" t="s">
        <v>255</v>
      </c>
      <c r="D125" s="66" t="s">
        <v>21</v>
      </c>
      <c r="E125" s="68">
        <v>1</v>
      </c>
      <c r="F125" s="66" t="s">
        <v>31</v>
      </c>
      <c r="G125" s="69">
        <v>225</v>
      </c>
      <c r="H125" s="68">
        <v>0.3</v>
      </c>
      <c r="I125" s="68">
        <v>0.7</v>
      </c>
      <c r="J125" s="68">
        <v>15</v>
      </c>
      <c r="K125" s="68">
        <v>20</v>
      </c>
      <c r="L125" s="68">
        <v>5</v>
      </c>
      <c r="M125" s="68">
        <v>0.3</v>
      </c>
      <c r="N125" s="69">
        <f t="shared" si="7"/>
        <v>225</v>
      </c>
      <c r="O125" s="91">
        <v>127.12500000000001</v>
      </c>
      <c r="P125" s="90">
        <v>0</v>
      </c>
    </row>
    <row r="126" spans="1:16" ht="25.5" x14ac:dyDescent="0.25">
      <c r="A126" s="65">
        <v>28</v>
      </c>
      <c r="B126" s="66" t="s">
        <v>257</v>
      </c>
      <c r="C126" s="67" t="s">
        <v>258</v>
      </c>
      <c r="D126" s="66" t="s">
        <v>21</v>
      </c>
      <c r="E126" s="68">
        <v>1</v>
      </c>
      <c r="F126" s="66" t="s">
        <v>31</v>
      </c>
      <c r="G126" s="69">
        <v>275</v>
      </c>
      <c r="H126" s="68">
        <v>0.3</v>
      </c>
      <c r="I126" s="68">
        <v>0.7</v>
      </c>
      <c r="J126" s="68">
        <v>15</v>
      </c>
      <c r="K126" s="68">
        <v>20</v>
      </c>
      <c r="L126" s="68">
        <v>5</v>
      </c>
      <c r="M126" s="68">
        <v>0.3</v>
      </c>
      <c r="N126" s="70">
        <f t="shared" si="7"/>
        <v>275</v>
      </c>
      <c r="O126" s="91">
        <v>155.37500000000003</v>
      </c>
      <c r="P126" s="90">
        <v>0</v>
      </c>
    </row>
    <row r="127" spans="1:16" ht="25.5" x14ac:dyDescent="0.25">
      <c r="A127" s="65">
        <v>29</v>
      </c>
      <c r="B127" s="66" t="s">
        <v>259</v>
      </c>
      <c r="C127" s="67" t="s">
        <v>260</v>
      </c>
      <c r="D127" s="66" t="s">
        <v>21</v>
      </c>
      <c r="E127" s="68">
        <v>1</v>
      </c>
      <c r="F127" s="66" t="s">
        <v>31</v>
      </c>
      <c r="G127" s="69">
        <v>275</v>
      </c>
      <c r="H127" s="68">
        <v>0.3</v>
      </c>
      <c r="I127" s="68">
        <v>0.7</v>
      </c>
      <c r="J127" s="68">
        <v>15</v>
      </c>
      <c r="K127" s="68">
        <v>20</v>
      </c>
      <c r="L127" s="68">
        <v>5</v>
      </c>
      <c r="M127" s="68">
        <v>0.3</v>
      </c>
      <c r="N127" s="69">
        <f t="shared" si="7"/>
        <v>275</v>
      </c>
      <c r="O127" s="91">
        <v>155.37500000000003</v>
      </c>
      <c r="P127" s="90">
        <v>0</v>
      </c>
    </row>
    <row r="128" spans="1:16" ht="25.5" x14ac:dyDescent="0.25">
      <c r="A128" s="65">
        <v>30</v>
      </c>
      <c r="B128" s="66" t="s">
        <v>261</v>
      </c>
      <c r="C128" s="67" t="s">
        <v>262</v>
      </c>
      <c r="D128" s="66" t="s">
        <v>21</v>
      </c>
      <c r="E128" s="68">
        <v>1</v>
      </c>
      <c r="F128" s="66" t="s">
        <v>31</v>
      </c>
      <c r="G128" s="69">
        <v>225</v>
      </c>
      <c r="H128" s="68">
        <v>0.3</v>
      </c>
      <c r="I128" s="68">
        <v>0.7</v>
      </c>
      <c r="J128" s="68">
        <v>15</v>
      </c>
      <c r="K128" s="68">
        <v>20</v>
      </c>
      <c r="L128" s="68">
        <v>5</v>
      </c>
      <c r="M128" s="68">
        <v>0.3</v>
      </c>
      <c r="N128" s="70">
        <f t="shared" si="7"/>
        <v>225</v>
      </c>
      <c r="O128" s="91">
        <v>127.12500000000001</v>
      </c>
      <c r="P128" s="90">
        <v>0</v>
      </c>
    </row>
    <row r="129" spans="1:16" ht="25.5" x14ac:dyDescent="0.25">
      <c r="A129" s="65">
        <v>31</v>
      </c>
      <c r="B129" s="66" t="s">
        <v>263</v>
      </c>
      <c r="C129" s="67" t="s">
        <v>264</v>
      </c>
      <c r="D129" s="66" t="s">
        <v>21</v>
      </c>
      <c r="E129" s="68">
        <v>1</v>
      </c>
      <c r="F129" s="66" t="s">
        <v>31</v>
      </c>
      <c r="G129" s="69">
        <v>110</v>
      </c>
      <c r="H129" s="68">
        <v>0.3</v>
      </c>
      <c r="I129" s="68">
        <v>0.7</v>
      </c>
      <c r="J129" s="68">
        <v>15</v>
      </c>
      <c r="K129" s="68">
        <v>20</v>
      </c>
      <c r="L129" s="68">
        <v>5</v>
      </c>
      <c r="M129" s="68">
        <v>0.3</v>
      </c>
      <c r="N129" s="69">
        <f t="shared" si="7"/>
        <v>110</v>
      </c>
      <c r="O129" s="91">
        <v>62.150000000000006</v>
      </c>
      <c r="P129" s="90">
        <v>0</v>
      </c>
    </row>
    <row r="130" spans="1:16" ht="25.5" x14ac:dyDescent="0.25">
      <c r="A130" s="65">
        <v>32</v>
      </c>
      <c r="B130" s="66" t="s">
        <v>265</v>
      </c>
      <c r="C130" s="67" t="s">
        <v>266</v>
      </c>
      <c r="D130" s="66" t="s">
        <v>21</v>
      </c>
      <c r="E130" s="68">
        <v>2</v>
      </c>
      <c r="F130" s="66" t="s">
        <v>31</v>
      </c>
      <c r="G130" s="69">
        <v>58</v>
      </c>
      <c r="H130" s="68">
        <v>0.3</v>
      </c>
      <c r="I130" s="68">
        <v>0.7</v>
      </c>
      <c r="J130" s="68">
        <v>15</v>
      </c>
      <c r="K130" s="68">
        <v>20</v>
      </c>
      <c r="L130" s="68">
        <v>5</v>
      </c>
      <c r="M130" s="68">
        <v>0.3</v>
      </c>
      <c r="N130" s="70">
        <f t="shared" si="7"/>
        <v>116</v>
      </c>
      <c r="O130" s="91">
        <v>65.540000000000006</v>
      </c>
      <c r="P130" s="90">
        <v>0</v>
      </c>
    </row>
    <row r="131" spans="1:16" ht="25.5" x14ac:dyDescent="0.25">
      <c r="A131" s="65">
        <v>33</v>
      </c>
      <c r="B131" s="66" t="s">
        <v>267</v>
      </c>
      <c r="C131" s="67" t="s">
        <v>268</v>
      </c>
      <c r="D131" s="66" t="s">
        <v>21</v>
      </c>
      <c r="E131" s="68">
        <v>1</v>
      </c>
      <c r="F131" s="66" t="s">
        <v>31</v>
      </c>
      <c r="G131" s="69">
        <v>58</v>
      </c>
      <c r="H131" s="68">
        <v>0.3</v>
      </c>
      <c r="I131" s="68">
        <v>0.7</v>
      </c>
      <c r="J131" s="68">
        <v>15</v>
      </c>
      <c r="K131" s="68">
        <v>20</v>
      </c>
      <c r="L131" s="68">
        <v>5</v>
      </c>
      <c r="M131" s="68">
        <v>0.3</v>
      </c>
      <c r="N131" s="69">
        <f t="shared" si="7"/>
        <v>58</v>
      </c>
      <c r="O131" s="91">
        <v>32.770000000000003</v>
      </c>
      <c r="P131" s="90">
        <v>0</v>
      </c>
    </row>
    <row r="132" spans="1:16" x14ac:dyDescent="0.25">
      <c r="A132" s="19">
        <v>34</v>
      </c>
      <c r="B132" s="20" t="s">
        <v>269</v>
      </c>
      <c r="C132" s="21" t="s">
        <v>270</v>
      </c>
      <c r="D132" s="20" t="s">
        <v>21</v>
      </c>
      <c r="E132" s="22">
        <v>3</v>
      </c>
      <c r="F132" s="20" t="s">
        <v>31</v>
      </c>
      <c r="G132" s="23">
        <v>115</v>
      </c>
      <c r="H132" s="22">
        <v>0.3</v>
      </c>
      <c r="I132" s="22">
        <v>0.7</v>
      </c>
      <c r="J132" s="22">
        <v>15</v>
      </c>
      <c r="K132" s="22">
        <v>20</v>
      </c>
      <c r="L132" s="22">
        <v>5</v>
      </c>
      <c r="M132" s="22">
        <v>0.3</v>
      </c>
      <c r="N132" s="26">
        <f t="shared" si="7"/>
        <v>345</v>
      </c>
      <c r="O132" s="92">
        <v>194.92500000000001</v>
      </c>
      <c r="P132" s="88">
        <f t="shared" ref="P122:P143" si="8">O132*75%</f>
        <v>146.19375000000002</v>
      </c>
    </row>
    <row r="133" spans="1:16" x14ac:dyDescent="0.25">
      <c r="A133" s="13">
        <v>35</v>
      </c>
      <c r="B133" s="16" t="s">
        <v>271</v>
      </c>
      <c r="C133" s="15" t="s">
        <v>272</v>
      </c>
      <c r="D133" s="16" t="s">
        <v>21</v>
      </c>
      <c r="E133" s="17">
        <v>4</v>
      </c>
      <c r="F133" s="16" t="s">
        <v>31</v>
      </c>
      <c r="G133" s="18">
        <v>115</v>
      </c>
      <c r="H133" s="17">
        <v>0.3</v>
      </c>
      <c r="I133" s="17">
        <v>0.7</v>
      </c>
      <c r="J133" s="17">
        <v>15</v>
      </c>
      <c r="K133" s="17">
        <v>20</v>
      </c>
      <c r="L133" s="17">
        <v>5</v>
      </c>
      <c r="M133" s="17">
        <v>0.3</v>
      </c>
      <c r="N133" s="18">
        <f t="shared" si="7"/>
        <v>460</v>
      </c>
      <c r="O133" s="93">
        <v>259.90000000000003</v>
      </c>
      <c r="P133" s="88">
        <f t="shared" si="8"/>
        <v>194.92500000000001</v>
      </c>
    </row>
    <row r="134" spans="1:16" x14ac:dyDescent="0.25">
      <c r="A134" s="19">
        <v>36</v>
      </c>
      <c r="B134" s="20" t="s">
        <v>273</v>
      </c>
      <c r="C134" s="21" t="s">
        <v>274</v>
      </c>
      <c r="D134" s="20" t="s">
        <v>21</v>
      </c>
      <c r="E134" s="22">
        <v>3</v>
      </c>
      <c r="F134" s="20" t="s">
        <v>31</v>
      </c>
      <c r="G134" s="23">
        <v>431.2</v>
      </c>
      <c r="H134" s="22">
        <v>0.3</v>
      </c>
      <c r="I134" s="22">
        <v>0.7</v>
      </c>
      <c r="J134" s="22">
        <v>15</v>
      </c>
      <c r="K134" s="22">
        <v>20</v>
      </c>
      <c r="L134" s="22">
        <v>5</v>
      </c>
      <c r="M134" s="22">
        <v>0.3</v>
      </c>
      <c r="N134" s="26">
        <f t="shared" si="7"/>
        <v>1293.5999999999999</v>
      </c>
      <c r="O134" s="92">
        <v>730.88400000000001</v>
      </c>
      <c r="P134" s="88">
        <f t="shared" si="8"/>
        <v>548.16300000000001</v>
      </c>
    </row>
    <row r="135" spans="1:16" x14ac:dyDescent="0.25">
      <c r="A135" s="13">
        <v>37</v>
      </c>
      <c r="B135" s="16" t="s">
        <v>275</v>
      </c>
      <c r="C135" s="15" t="s">
        <v>276</v>
      </c>
      <c r="D135" s="16" t="s">
        <v>21</v>
      </c>
      <c r="E135" s="17">
        <v>1</v>
      </c>
      <c r="F135" s="16" t="s">
        <v>31</v>
      </c>
      <c r="G135" s="18">
        <v>431.2</v>
      </c>
      <c r="H135" s="17">
        <v>0.3</v>
      </c>
      <c r="I135" s="17">
        <v>0.7</v>
      </c>
      <c r="J135" s="17">
        <v>15</v>
      </c>
      <c r="K135" s="17">
        <v>20</v>
      </c>
      <c r="L135" s="17">
        <v>5</v>
      </c>
      <c r="M135" s="17">
        <v>0.3</v>
      </c>
      <c r="N135" s="18">
        <f t="shared" si="7"/>
        <v>431.2</v>
      </c>
      <c r="O135" s="93">
        <v>243.62800000000001</v>
      </c>
      <c r="P135" s="88">
        <f t="shared" si="8"/>
        <v>182.721</v>
      </c>
    </row>
    <row r="136" spans="1:16" x14ac:dyDescent="0.25">
      <c r="A136" s="19">
        <v>38</v>
      </c>
      <c r="B136" s="20" t="s">
        <v>277</v>
      </c>
      <c r="C136" s="21" t="s">
        <v>278</v>
      </c>
      <c r="D136" s="20" t="s">
        <v>21</v>
      </c>
      <c r="E136" s="22">
        <v>2</v>
      </c>
      <c r="F136" s="20" t="s">
        <v>31</v>
      </c>
      <c r="G136" s="23">
        <v>35.659999999999997</v>
      </c>
      <c r="H136" s="22">
        <v>0.3</v>
      </c>
      <c r="I136" s="22">
        <v>0.7</v>
      </c>
      <c r="J136" s="22">
        <v>15</v>
      </c>
      <c r="K136" s="22">
        <v>20</v>
      </c>
      <c r="L136" s="22">
        <v>5</v>
      </c>
      <c r="M136" s="22">
        <v>0.3</v>
      </c>
      <c r="N136" s="26">
        <f t="shared" si="7"/>
        <v>71.319999999999993</v>
      </c>
      <c r="O136" s="92">
        <v>40.2958</v>
      </c>
      <c r="P136" s="88">
        <f t="shared" si="8"/>
        <v>30.22185</v>
      </c>
    </row>
    <row r="137" spans="1:16" x14ac:dyDescent="0.25">
      <c r="A137" s="13">
        <v>39</v>
      </c>
      <c r="B137" s="16" t="s">
        <v>279</v>
      </c>
      <c r="C137" s="15" t="s">
        <v>280</v>
      </c>
      <c r="D137" s="16" t="s">
        <v>21</v>
      </c>
      <c r="E137" s="17">
        <v>3</v>
      </c>
      <c r="F137" s="16" t="s">
        <v>31</v>
      </c>
      <c r="G137" s="18">
        <v>33.78</v>
      </c>
      <c r="H137" s="17">
        <v>0.3</v>
      </c>
      <c r="I137" s="17">
        <v>0.7</v>
      </c>
      <c r="J137" s="17">
        <v>15</v>
      </c>
      <c r="K137" s="17">
        <v>20</v>
      </c>
      <c r="L137" s="17">
        <v>5</v>
      </c>
      <c r="M137" s="17">
        <v>0.3</v>
      </c>
      <c r="N137" s="18">
        <f t="shared" si="7"/>
        <v>101.34</v>
      </c>
      <c r="O137" s="93">
        <v>57.257100000000008</v>
      </c>
      <c r="P137" s="88">
        <f t="shared" si="8"/>
        <v>42.942825000000006</v>
      </c>
    </row>
    <row r="138" spans="1:16" x14ac:dyDescent="0.25">
      <c r="A138" s="19">
        <v>40</v>
      </c>
      <c r="B138" s="20" t="s">
        <v>281</v>
      </c>
      <c r="C138" s="21" t="s">
        <v>282</v>
      </c>
      <c r="D138" s="20" t="s">
        <v>21</v>
      </c>
      <c r="E138" s="22">
        <v>5</v>
      </c>
      <c r="F138" s="20" t="s">
        <v>31</v>
      </c>
      <c r="G138" s="23">
        <v>33.78</v>
      </c>
      <c r="H138" s="22">
        <v>0.3</v>
      </c>
      <c r="I138" s="22">
        <v>0.7</v>
      </c>
      <c r="J138" s="22">
        <v>15</v>
      </c>
      <c r="K138" s="22">
        <v>20</v>
      </c>
      <c r="L138" s="22">
        <v>5</v>
      </c>
      <c r="M138" s="22">
        <v>0.3</v>
      </c>
      <c r="N138" s="26">
        <f t="shared" si="7"/>
        <v>168.9</v>
      </c>
      <c r="O138" s="92">
        <v>95.428500000000014</v>
      </c>
      <c r="P138" s="88">
        <f t="shared" si="8"/>
        <v>71.571375000000018</v>
      </c>
    </row>
    <row r="139" spans="1:16" x14ac:dyDescent="0.25">
      <c r="A139" s="19">
        <v>42</v>
      </c>
      <c r="B139" s="16" t="s">
        <v>283</v>
      </c>
      <c r="C139" s="15" t="s">
        <v>284</v>
      </c>
      <c r="D139" s="16" t="s">
        <v>285</v>
      </c>
      <c r="E139" s="17">
        <v>2</v>
      </c>
      <c r="F139" s="16" t="s">
        <v>31</v>
      </c>
      <c r="G139" s="18">
        <v>6.43</v>
      </c>
      <c r="H139" s="17">
        <v>0.3</v>
      </c>
      <c r="I139" s="17">
        <v>0.7</v>
      </c>
      <c r="J139" s="17">
        <v>15</v>
      </c>
      <c r="K139" s="17">
        <v>20</v>
      </c>
      <c r="L139" s="17">
        <v>5</v>
      </c>
      <c r="M139" s="17">
        <v>0.3</v>
      </c>
      <c r="N139" s="18">
        <f t="shared" si="7"/>
        <v>12.86</v>
      </c>
      <c r="O139" s="93">
        <v>7.2659000000000002</v>
      </c>
      <c r="P139" s="88">
        <f t="shared" si="8"/>
        <v>5.4494249999999997</v>
      </c>
    </row>
    <row r="140" spans="1:16" x14ac:dyDescent="0.25">
      <c r="A140" s="13">
        <v>43</v>
      </c>
      <c r="B140" s="20" t="s">
        <v>286</v>
      </c>
      <c r="C140" s="21" t="s">
        <v>287</v>
      </c>
      <c r="D140" s="20" t="s">
        <v>285</v>
      </c>
      <c r="E140" s="22">
        <v>3</v>
      </c>
      <c r="F140" s="20" t="s">
        <v>31</v>
      </c>
      <c r="G140" s="23">
        <v>4.4400000000000004</v>
      </c>
      <c r="H140" s="22">
        <v>0.3</v>
      </c>
      <c r="I140" s="22">
        <v>0.7</v>
      </c>
      <c r="J140" s="22">
        <v>15</v>
      </c>
      <c r="K140" s="22">
        <v>20</v>
      </c>
      <c r="L140" s="22">
        <v>5</v>
      </c>
      <c r="M140" s="22">
        <v>0.3</v>
      </c>
      <c r="N140" s="26">
        <f t="shared" si="7"/>
        <v>13.32</v>
      </c>
      <c r="O140" s="92">
        <v>7.5258000000000012</v>
      </c>
      <c r="P140" s="88">
        <f t="shared" si="8"/>
        <v>5.6443500000000011</v>
      </c>
    </row>
    <row r="141" spans="1:16" x14ac:dyDescent="0.25">
      <c r="A141" s="19">
        <v>44</v>
      </c>
      <c r="B141" s="16" t="s">
        <v>288</v>
      </c>
      <c r="C141" s="15" t="s">
        <v>289</v>
      </c>
      <c r="D141" s="16" t="s">
        <v>21</v>
      </c>
      <c r="E141" s="17">
        <v>137</v>
      </c>
      <c r="F141" s="16" t="s">
        <v>31</v>
      </c>
      <c r="G141" s="18">
        <v>0.55000000000000004</v>
      </c>
      <c r="H141" s="17">
        <v>0.3</v>
      </c>
      <c r="I141" s="17">
        <v>0.7</v>
      </c>
      <c r="J141" s="17">
        <v>15</v>
      </c>
      <c r="K141" s="17">
        <v>20</v>
      </c>
      <c r="L141" s="17">
        <v>5</v>
      </c>
      <c r="M141" s="17">
        <v>0.3</v>
      </c>
      <c r="N141" s="18">
        <f t="shared" si="7"/>
        <v>75.350000000000009</v>
      </c>
      <c r="O141" s="93">
        <v>42.572750000000006</v>
      </c>
      <c r="P141" s="88">
        <f t="shared" si="8"/>
        <v>31.929562500000003</v>
      </c>
    </row>
    <row r="142" spans="1:16" x14ac:dyDescent="0.25">
      <c r="A142" s="13">
        <v>45</v>
      </c>
      <c r="B142" s="20" t="s">
        <v>290</v>
      </c>
      <c r="C142" s="21" t="s">
        <v>291</v>
      </c>
      <c r="D142" s="20" t="s">
        <v>21</v>
      </c>
      <c r="E142" s="22">
        <v>200</v>
      </c>
      <c r="F142" s="20" t="s">
        <v>31</v>
      </c>
      <c r="G142" s="23">
        <v>0.55000000000000004</v>
      </c>
      <c r="H142" s="22">
        <v>0.3</v>
      </c>
      <c r="I142" s="22">
        <v>0.7</v>
      </c>
      <c r="J142" s="22">
        <v>15</v>
      </c>
      <c r="K142" s="22">
        <v>20</v>
      </c>
      <c r="L142" s="22">
        <v>5</v>
      </c>
      <c r="M142" s="22">
        <v>0.3</v>
      </c>
      <c r="N142" s="26">
        <f t="shared" si="7"/>
        <v>110.00000000000001</v>
      </c>
      <c r="O142" s="92">
        <v>62.150000000000013</v>
      </c>
      <c r="P142" s="88">
        <f t="shared" si="8"/>
        <v>46.612500000000011</v>
      </c>
    </row>
    <row r="143" spans="1:16" ht="16.5" thickBot="1" x14ac:dyDescent="0.3">
      <c r="A143" s="19">
        <v>46</v>
      </c>
      <c r="B143" s="16" t="s">
        <v>292</v>
      </c>
      <c r="C143" s="15" t="s">
        <v>293</v>
      </c>
      <c r="D143" s="16" t="s">
        <v>21</v>
      </c>
      <c r="E143" s="17">
        <v>4</v>
      </c>
      <c r="F143" s="16" t="s">
        <v>31</v>
      </c>
      <c r="G143" s="18">
        <v>4.12</v>
      </c>
      <c r="H143" s="17">
        <v>0.3</v>
      </c>
      <c r="I143" s="17">
        <v>0.7</v>
      </c>
      <c r="J143" s="17">
        <v>15</v>
      </c>
      <c r="K143" s="17">
        <v>20</v>
      </c>
      <c r="L143" s="17">
        <v>5</v>
      </c>
      <c r="M143" s="17">
        <v>0.3</v>
      </c>
      <c r="N143" s="18">
        <f t="shared" si="7"/>
        <v>16.48</v>
      </c>
      <c r="O143" s="93">
        <v>9.3112000000000013</v>
      </c>
      <c r="P143" s="88">
        <f t="shared" si="8"/>
        <v>6.9834000000000014</v>
      </c>
    </row>
    <row r="144" spans="1:16" ht="56.25" x14ac:dyDescent="0.25">
      <c r="A144" s="51" t="s">
        <v>4</v>
      </c>
      <c r="B144" s="11" t="s">
        <v>5</v>
      </c>
      <c r="C144" s="11" t="s">
        <v>294</v>
      </c>
      <c r="D144" s="11" t="s">
        <v>7</v>
      </c>
      <c r="E144" s="11" t="s">
        <v>8</v>
      </c>
      <c r="F144" s="11" t="s">
        <v>9</v>
      </c>
      <c r="G144" s="11" t="s">
        <v>10</v>
      </c>
      <c r="H144" s="11" t="s">
        <v>11</v>
      </c>
      <c r="I144" s="11" t="s">
        <v>12</v>
      </c>
      <c r="J144" s="11" t="s">
        <v>13</v>
      </c>
      <c r="K144" s="11" t="s">
        <v>14</v>
      </c>
      <c r="L144" s="11" t="s">
        <v>15</v>
      </c>
      <c r="M144" s="11" t="s">
        <v>16</v>
      </c>
      <c r="N144" s="12" t="s">
        <v>17</v>
      </c>
      <c r="O144" s="12" t="s">
        <v>18</v>
      </c>
      <c r="P144" s="87" t="s">
        <v>375</v>
      </c>
    </row>
    <row r="145" spans="1:16" x14ac:dyDescent="0.25">
      <c r="A145" s="13">
        <v>41</v>
      </c>
      <c r="B145" s="16" t="s">
        <v>295</v>
      </c>
      <c r="C145" s="15" t="s">
        <v>296</v>
      </c>
      <c r="D145" s="16" t="s">
        <v>21</v>
      </c>
      <c r="E145" s="17">
        <v>2</v>
      </c>
      <c r="F145" s="16" t="s">
        <v>31</v>
      </c>
      <c r="G145" s="18">
        <v>15.2</v>
      </c>
      <c r="H145" s="17">
        <v>0.3</v>
      </c>
      <c r="I145" s="17">
        <v>0.7</v>
      </c>
      <c r="J145" s="17">
        <v>15</v>
      </c>
      <c r="K145" s="17">
        <v>20</v>
      </c>
      <c r="L145" s="17">
        <v>5</v>
      </c>
      <c r="M145" s="17">
        <v>0.3</v>
      </c>
      <c r="N145" s="18">
        <f t="shared" si="7"/>
        <v>30.4</v>
      </c>
      <c r="O145" s="93">
        <v>17.176000000000002</v>
      </c>
      <c r="P145" s="88">
        <f t="shared" ref="P145:P187" si="9">O145*75%</f>
        <v>12.882000000000001</v>
      </c>
    </row>
    <row r="146" spans="1:16" x14ac:dyDescent="0.25">
      <c r="A146" s="13">
        <v>51</v>
      </c>
      <c r="B146" s="20" t="s">
        <v>297</v>
      </c>
      <c r="C146" s="21" t="s">
        <v>298</v>
      </c>
      <c r="D146" s="20" t="s">
        <v>285</v>
      </c>
      <c r="E146" s="22">
        <v>5</v>
      </c>
      <c r="F146" s="20" t="s">
        <v>31</v>
      </c>
      <c r="G146" s="23">
        <v>15.5</v>
      </c>
      <c r="H146" s="22">
        <v>0.3</v>
      </c>
      <c r="I146" s="22">
        <v>0.7</v>
      </c>
      <c r="J146" s="22">
        <v>15</v>
      </c>
      <c r="K146" s="22">
        <v>20</v>
      </c>
      <c r="L146" s="22">
        <v>5</v>
      </c>
      <c r="M146" s="22">
        <v>0.3</v>
      </c>
      <c r="N146" s="26">
        <f t="shared" si="7"/>
        <v>77.5</v>
      </c>
      <c r="O146" s="92">
        <v>43.787500000000001</v>
      </c>
      <c r="P146" s="88">
        <f t="shared" si="9"/>
        <v>32.840625000000003</v>
      </c>
    </row>
    <row r="147" spans="1:16" x14ac:dyDescent="0.25">
      <c r="A147" s="19">
        <v>52</v>
      </c>
      <c r="B147" s="16" t="s">
        <v>299</v>
      </c>
      <c r="C147" s="15" t="s">
        <v>300</v>
      </c>
      <c r="D147" s="16" t="s">
        <v>21</v>
      </c>
      <c r="E147" s="17">
        <v>5</v>
      </c>
      <c r="F147" s="16" t="s">
        <v>31</v>
      </c>
      <c r="G147" s="18">
        <v>17</v>
      </c>
      <c r="H147" s="17">
        <v>0.3</v>
      </c>
      <c r="I147" s="17">
        <v>0.7</v>
      </c>
      <c r="J147" s="17">
        <v>15</v>
      </c>
      <c r="K147" s="17">
        <v>20</v>
      </c>
      <c r="L147" s="17">
        <v>5</v>
      </c>
      <c r="M147" s="17">
        <v>0.3</v>
      </c>
      <c r="N147" s="18">
        <f t="shared" si="7"/>
        <v>85</v>
      </c>
      <c r="O147" s="93">
        <v>48.025000000000006</v>
      </c>
      <c r="P147" s="88">
        <f t="shared" si="9"/>
        <v>36.018750000000004</v>
      </c>
    </row>
    <row r="148" spans="1:16" x14ac:dyDescent="0.25">
      <c r="A148" s="13">
        <v>53</v>
      </c>
      <c r="B148" s="20" t="s">
        <v>301</v>
      </c>
      <c r="C148" s="21" t="s">
        <v>302</v>
      </c>
      <c r="D148" s="20" t="s">
        <v>21</v>
      </c>
      <c r="E148" s="22">
        <v>25</v>
      </c>
      <c r="F148" s="20" t="s">
        <v>31</v>
      </c>
      <c r="G148" s="23">
        <v>15.5</v>
      </c>
      <c r="H148" s="22">
        <v>0.3</v>
      </c>
      <c r="I148" s="22">
        <v>0.7</v>
      </c>
      <c r="J148" s="22">
        <v>15</v>
      </c>
      <c r="K148" s="22">
        <v>20</v>
      </c>
      <c r="L148" s="22">
        <v>5</v>
      </c>
      <c r="M148" s="22">
        <v>0.3</v>
      </c>
      <c r="N148" s="26">
        <f t="shared" si="7"/>
        <v>387.5</v>
      </c>
      <c r="O148" s="92">
        <v>218.93750000000003</v>
      </c>
      <c r="P148" s="88">
        <f t="shared" si="9"/>
        <v>164.20312500000003</v>
      </c>
    </row>
    <row r="149" spans="1:16" x14ac:dyDescent="0.25">
      <c r="A149" s="19">
        <v>54</v>
      </c>
      <c r="B149" s="16" t="s">
        <v>303</v>
      </c>
      <c r="C149" s="15" t="s">
        <v>304</v>
      </c>
      <c r="D149" s="16" t="s">
        <v>21</v>
      </c>
      <c r="E149" s="17">
        <v>10</v>
      </c>
      <c r="F149" s="16" t="s">
        <v>31</v>
      </c>
      <c r="G149" s="18">
        <v>2.1</v>
      </c>
      <c r="H149" s="17">
        <v>0.3</v>
      </c>
      <c r="I149" s="17">
        <v>0.7</v>
      </c>
      <c r="J149" s="17">
        <v>15</v>
      </c>
      <c r="K149" s="17">
        <v>20</v>
      </c>
      <c r="L149" s="17">
        <v>5</v>
      </c>
      <c r="M149" s="17">
        <v>0.3</v>
      </c>
      <c r="N149" s="18">
        <f t="shared" si="7"/>
        <v>21</v>
      </c>
      <c r="O149" s="93">
        <v>11.865000000000002</v>
      </c>
      <c r="P149" s="88">
        <f t="shared" si="9"/>
        <v>8.8987500000000015</v>
      </c>
    </row>
    <row r="150" spans="1:16" x14ac:dyDescent="0.25">
      <c r="A150" s="13">
        <v>55</v>
      </c>
      <c r="B150" s="20" t="s">
        <v>305</v>
      </c>
      <c r="C150" s="21" t="s">
        <v>306</v>
      </c>
      <c r="D150" s="20" t="s">
        <v>21</v>
      </c>
      <c r="E150" s="22">
        <v>5</v>
      </c>
      <c r="F150" s="20" t="s">
        <v>31</v>
      </c>
      <c r="G150" s="23">
        <v>84</v>
      </c>
      <c r="H150" s="22">
        <v>0.3</v>
      </c>
      <c r="I150" s="22">
        <v>0.7</v>
      </c>
      <c r="J150" s="22">
        <v>15</v>
      </c>
      <c r="K150" s="22">
        <v>20</v>
      </c>
      <c r="L150" s="22">
        <v>5</v>
      </c>
      <c r="M150" s="22">
        <v>0.3</v>
      </c>
      <c r="N150" s="26">
        <f t="shared" si="7"/>
        <v>420</v>
      </c>
      <c r="O150" s="92">
        <v>237.3</v>
      </c>
      <c r="P150" s="88">
        <f t="shared" si="9"/>
        <v>177.97500000000002</v>
      </c>
    </row>
    <row r="151" spans="1:16" x14ac:dyDescent="0.25">
      <c r="A151" s="19">
        <v>56</v>
      </c>
      <c r="B151" s="16" t="s">
        <v>307</v>
      </c>
      <c r="C151" s="15" t="s">
        <v>308</v>
      </c>
      <c r="D151" s="16" t="s">
        <v>21</v>
      </c>
      <c r="E151" s="17">
        <v>2</v>
      </c>
      <c r="F151" s="16" t="s">
        <v>31</v>
      </c>
      <c r="G151" s="18">
        <v>84</v>
      </c>
      <c r="H151" s="17">
        <v>0.3</v>
      </c>
      <c r="I151" s="17">
        <v>0.7</v>
      </c>
      <c r="J151" s="17">
        <v>15</v>
      </c>
      <c r="K151" s="17">
        <v>20</v>
      </c>
      <c r="L151" s="17">
        <v>5</v>
      </c>
      <c r="M151" s="17">
        <v>0.3</v>
      </c>
      <c r="N151" s="18">
        <f t="shared" si="7"/>
        <v>168</v>
      </c>
      <c r="O151" s="93">
        <v>94.920000000000016</v>
      </c>
      <c r="P151" s="88">
        <f t="shared" si="9"/>
        <v>71.190000000000012</v>
      </c>
    </row>
    <row r="152" spans="1:16" x14ac:dyDescent="0.25">
      <c r="A152" s="13">
        <v>57</v>
      </c>
      <c r="B152" s="20" t="s">
        <v>309</v>
      </c>
      <c r="C152" s="21" t="s">
        <v>310</v>
      </c>
      <c r="D152" s="20" t="s">
        <v>21</v>
      </c>
      <c r="E152" s="22">
        <v>1</v>
      </c>
      <c r="F152" s="20" t="s">
        <v>31</v>
      </c>
      <c r="G152" s="23">
        <v>165</v>
      </c>
      <c r="H152" s="22">
        <v>0.3</v>
      </c>
      <c r="I152" s="22">
        <v>0.7</v>
      </c>
      <c r="J152" s="22">
        <v>15</v>
      </c>
      <c r="K152" s="22">
        <v>20</v>
      </c>
      <c r="L152" s="22">
        <v>5</v>
      </c>
      <c r="M152" s="22">
        <v>0.3</v>
      </c>
      <c r="N152" s="26">
        <f t="shared" si="7"/>
        <v>165</v>
      </c>
      <c r="O152" s="92">
        <v>93.225000000000009</v>
      </c>
      <c r="P152" s="88">
        <f t="shared" si="9"/>
        <v>69.918750000000003</v>
      </c>
    </row>
    <row r="153" spans="1:16" x14ac:dyDescent="0.25">
      <c r="A153" s="19">
        <v>58</v>
      </c>
      <c r="B153" s="16" t="s">
        <v>311</v>
      </c>
      <c r="C153" s="15" t="s">
        <v>312</v>
      </c>
      <c r="D153" s="16" t="s">
        <v>21</v>
      </c>
      <c r="E153" s="17">
        <v>3</v>
      </c>
      <c r="F153" s="16" t="s">
        <v>31</v>
      </c>
      <c r="G153" s="18">
        <v>36</v>
      </c>
      <c r="H153" s="17">
        <v>0.3</v>
      </c>
      <c r="I153" s="17">
        <v>0.7</v>
      </c>
      <c r="J153" s="17">
        <v>15</v>
      </c>
      <c r="K153" s="17">
        <v>20</v>
      </c>
      <c r="L153" s="17">
        <v>5</v>
      </c>
      <c r="M153" s="17">
        <v>0.3</v>
      </c>
      <c r="N153" s="18">
        <f t="shared" si="7"/>
        <v>108</v>
      </c>
      <c r="O153" s="93">
        <v>61.02</v>
      </c>
      <c r="P153" s="88">
        <f t="shared" si="9"/>
        <v>45.765000000000001</v>
      </c>
    </row>
    <row r="154" spans="1:16" x14ac:dyDescent="0.25">
      <c r="A154" s="13">
        <v>59</v>
      </c>
      <c r="B154" s="20" t="s">
        <v>313</v>
      </c>
      <c r="C154" s="21" t="s">
        <v>314</v>
      </c>
      <c r="D154" s="20" t="s">
        <v>21</v>
      </c>
      <c r="E154" s="22">
        <v>2</v>
      </c>
      <c r="F154" s="20" t="s">
        <v>31</v>
      </c>
      <c r="G154" s="23">
        <v>47</v>
      </c>
      <c r="H154" s="22">
        <v>0.3</v>
      </c>
      <c r="I154" s="22">
        <v>0.7</v>
      </c>
      <c r="J154" s="22">
        <v>15</v>
      </c>
      <c r="K154" s="22">
        <v>20</v>
      </c>
      <c r="L154" s="22">
        <v>5</v>
      </c>
      <c r="M154" s="22">
        <v>0.3</v>
      </c>
      <c r="N154" s="26">
        <f t="shared" si="7"/>
        <v>94</v>
      </c>
      <c r="O154" s="92">
        <v>53.110000000000007</v>
      </c>
      <c r="P154" s="88">
        <f t="shared" si="9"/>
        <v>39.832500000000003</v>
      </c>
    </row>
    <row r="155" spans="1:16" x14ac:dyDescent="0.25">
      <c r="A155" s="19">
        <v>60</v>
      </c>
      <c r="B155" s="16" t="s">
        <v>315</v>
      </c>
      <c r="C155" s="15" t="s">
        <v>316</v>
      </c>
      <c r="D155" s="16" t="s">
        <v>21</v>
      </c>
      <c r="E155" s="17">
        <v>1</v>
      </c>
      <c r="F155" s="16" t="s">
        <v>31</v>
      </c>
      <c r="G155" s="18">
        <v>47</v>
      </c>
      <c r="H155" s="17">
        <v>0.3</v>
      </c>
      <c r="I155" s="17">
        <v>0.7</v>
      </c>
      <c r="J155" s="17">
        <v>15</v>
      </c>
      <c r="K155" s="17">
        <v>20</v>
      </c>
      <c r="L155" s="17">
        <v>5</v>
      </c>
      <c r="M155" s="17">
        <v>0.3</v>
      </c>
      <c r="N155" s="18">
        <f t="shared" si="7"/>
        <v>47</v>
      </c>
      <c r="O155" s="93">
        <v>26.555000000000003</v>
      </c>
      <c r="P155" s="88">
        <f t="shared" si="9"/>
        <v>19.916250000000002</v>
      </c>
    </row>
    <row r="156" spans="1:16" x14ac:dyDescent="0.25">
      <c r="A156" s="13">
        <v>61</v>
      </c>
      <c r="B156" s="20" t="s">
        <v>317</v>
      </c>
      <c r="C156" s="21" t="s">
        <v>318</v>
      </c>
      <c r="D156" s="20" t="s">
        <v>21</v>
      </c>
      <c r="E156" s="22">
        <v>1</v>
      </c>
      <c r="F156" s="20" t="s">
        <v>31</v>
      </c>
      <c r="G156" s="23">
        <v>25</v>
      </c>
      <c r="H156" s="22">
        <v>0.3</v>
      </c>
      <c r="I156" s="22">
        <v>0.7</v>
      </c>
      <c r="J156" s="22">
        <v>15</v>
      </c>
      <c r="K156" s="22">
        <v>20</v>
      </c>
      <c r="L156" s="22">
        <v>5</v>
      </c>
      <c r="M156" s="22">
        <v>0.3</v>
      </c>
      <c r="N156" s="26">
        <f t="shared" si="7"/>
        <v>25</v>
      </c>
      <c r="O156" s="92">
        <v>14.125000000000002</v>
      </c>
      <c r="P156" s="88">
        <f t="shared" si="9"/>
        <v>10.593750000000002</v>
      </c>
    </row>
    <row r="157" spans="1:16" x14ac:dyDescent="0.25">
      <c r="A157" s="19">
        <v>62</v>
      </c>
      <c r="B157" s="16" t="s">
        <v>319</v>
      </c>
      <c r="C157" s="15" t="s">
        <v>320</v>
      </c>
      <c r="D157" s="16" t="s">
        <v>21</v>
      </c>
      <c r="E157" s="17">
        <v>2</v>
      </c>
      <c r="F157" s="16" t="s">
        <v>31</v>
      </c>
      <c r="G157" s="18">
        <v>18</v>
      </c>
      <c r="H157" s="17">
        <v>0.3</v>
      </c>
      <c r="I157" s="17">
        <v>0.7</v>
      </c>
      <c r="J157" s="17">
        <v>15</v>
      </c>
      <c r="K157" s="17">
        <v>20</v>
      </c>
      <c r="L157" s="17">
        <v>5</v>
      </c>
      <c r="M157" s="17">
        <v>0.3</v>
      </c>
      <c r="N157" s="18">
        <f t="shared" si="7"/>
        <v>36</v>
      </c>
      <c r="O157" s="93">
        <v>20.340000000000003</v>
      </c>
      <c r="P157" s="88">
        <f t="shared" si="9"/>
        <v>15.255000000000003</v>
      </c>
    </row>
    <row r="158" spans="1:16" ht="16.5" customHeight="1" x14ac:dyDescent="0.25">
      <c r="A158" s="13">
        <v>63</v>
      </c>
      <c r="B158" s="20" t="s">
        <v>321</v>
      </c>
      <c r="C158" s="21" t="s">
        <v>322</v>
      </c>
      <c r="D158" s="20" t="s">
        <v>21</v>
      </c>
      <c r="E158" s="22">
        <v>1</v>
      </c>
      <c r="F158" s="20" t="s">
        <v>31</v>
      </c>
      <c r="G158" s="23">
        <v>15.8</v>
      </c>
      <c r="H158" s="22">
        <v>0.3</v>
      </c>
      <c r="I158" s="22">
        <v>0.7</v>
      </c>
      <c r="J158" s="22">
        <v>15</v>
      </c>
      <c r="K158" s="22">
        <v>20</v>
      </c>
      <c r="L158" s="22">
        <v>5</v>
      </c>
      <c r="M158" s="22">
        <v>0.3</v>
      </c>
      <c r="N158" s="26">
        <f t="shared" si="7"/>
        <v>15.8</v>
      </c>
      <c r="O158" s="92">
        <v>8.9270000000000014</v>
      </c>
      <c r="P158" s="88">
        <f t="shared" si="9"/>
        <v>6.6952500000000015</v>
      </c>
    </row>
    <row r="159" spans="1:16" x14ac:dyDescent="0.25">
      <c r="A159" s="19">
        <v>64</v>
      </c>
      <c r="B159" s="16" t="s">
        <v>323</v>
      </c>
      <c r="C159" s="15" t="s">
        <v>324</v>
      </c>
      <c r="D159" s="16" t="s">
        <v>21</v>
      </c>
      <c r="E159" s="17">
        <v>4</v>
      </c>
      <c r="F159" s="16" t="s">
        <v>31</v>
      </c>
      <c r="G159" s="18">
        <v>11</v>
      </c>
      <c r="H159" s="17">
        <v>0.3</v>
      </c>
      <c r="I159" s="17">
        <v>0.7</v>
      </c>
      <c r="J159" s="17">
        <v>15</v>
      </c>
      <c r="K159" s="17">
        <v>20</v>
      </c>
      <c r="L159" s="17">
        <v>5</v>
      </c>
      <c r="M159" s="17">
        <v>0.3</v>
      </c>
      <c r="N159" s="18">
        <f t="shared" si="7"/>
        <v>44</v>
      </c>
      <c r="O159" s="93">
        <v>24.860000000000003</v>
      </c>
      <c r="P159" s="88">
        <f t="shared" si="9"/>
        <v>18.645000000000003</v>
      </c>
    </row>
    <row r="160" spans="1:16" x14ac:dyDescent="0.25">
      <c r="A160" s="13">
        <v>65</v>
      </c>
      <c r="B160" s="20" t="s">
        <v>325</v>
      </c>
      <c r="C160" s="21" t="s">
        <v>326</v>
      </c>
      <c r="D160" s="20" t="s">
        <v>21</v>
      </c>
      <c r="E160" s="22">
        <v>11</v>
      </c>
      <c r="F160" s="20" t="s">
        <v>31</v>
      </c>
      <c r="G160" s="23">
        <v>18.399999999999999</v>
      </c>
      <c r="H160" s="22">
        <v>0.3</v>
      </c>
      <c r="I160" s="22">
        <v>0.7</v>
      </c>
      <c r="J160" s="22">
        <v>15</v>
      </c>
      <c r="K160" s="22">
        <v>20</v>
      </c>
      <c r="L160" s="22">
        <v>5</v>
      </c>
      <c r="M160" s="22">
        <v>0.3</v>
      </c>
      <c r="N160" s="26">
        <f t="shared" si="7"/>
        <v>202.39999999999998</v>
      </c>
      <c r="O160" s="92">
        <v>114.35599999999999</v>
      </c>
      <c r="P160" s="88">
        <f t="shared" si="9"/>
        <v>85.766999999999996</v>
      </c>
    </row>
    <row r="161" spans="1:16" x14ac:dyDescent="0.25">
      <c r="A161" s="19">
        <v>66</v>
      </c>
      <c r="B161" s="16" t="s">
        <v>327</v>
      </c>
      <c r="C161" s="15" t="s">
        <v>328</v>
      </c>
      <c r="D161" s="16" t="s">
        <v>100</v>
      </c>
      <c r="E161" s="17">
        <v>1</v>
      </c>
      <c r="F161" s="16" t="s">
        <v>31</v>
      </c>
      <c r="G161" s="18">
        <v>9.4</v>
      </c>
      <c r="H161" s="17">
        <v>0.3</v>
      </c>
      <c r="I161" s="17">
        <v>0.7</v>
      </c>
      <c r="J161" s="17">
        <v>15</v>
      </c>
      <c r="K161" s="17">
        <v>20</v>
      </c>
      <c r="L161" s="17">
        <v>5</v>
      </c>
      <c r="M161" s="17">
        <v>0.3</v>
      </c>
      <c r="N161" s="18">
        <f t="shared" si="7"/>
        <v>9.4</v>
      </c>
      <c r="O161" s="93">
        <v>5.3110000000000008</v>
      </c>
      <c r="P161" s="88">
        <f t="shared" si="9"/>
        <v>3.9832500000000008</v>
      </c>
    </row>
    <row r="162" spans="1:16" x14ac:dyDescent="0.25">
      <c r="A162" s="13">
        <v>67</v>
      </c>
      <c r="B162" s="20" t="s">
        <v>329</v>
      </c>
      <c r="C162" s="21" t="s">
        <v>330</v>
      </c>
      <c r="D162" s="20" t="s">
        <v>21</v>
      </c>
      <c r="E162" s="22">
        <v>8</v>
      </c>
      <c r="F162" s="20" t="s">
        <v>31</v>
      </c>
      <c r="G162" s="23">
        <v>12.5</v>
      </c>
      <c r="H162" s="22">
        <v>0.3</v>
      </c>
      <c r="I162" s="22">
        <v>0.7</v>
      </c>
      <c r="J162" s="22">
        <v>15</v>
      </c>
      <c r="K162" s="22">
        <v>20</v>
      </c>
      <c r="L162" s="22">
        <v>5</v>
      </c>
      <c r="M162" s="22">
        <v>0.3</v>
      </c>
      <c r="N162" s="26">
        <f t="shared" si="7"/>
        <v>100</v>
      </c>
      <c r="O162" s="92">
        <v>56.500000000000007</v>
      </c>
      <c r="P162" s="88">
        <f t="shared" si="9"/>
        <v>42.375000000000007</v>
      </c>
    </row>
    <row r="163" spans="1:16" x14ac:dyDescent="0.25">
      <c r="A163" s="71">
        <v>68</v>
      </c>
      <c r="B163" s="72" t="s">
        <v>331</v>
      </c>
      <c r="C163" s="73" t="s">
        <v>332</v>
      </c>
      <c r="D163" s="72" t="s">
        <v>100</v>
      </c>
      <c r="E163" s="74">
        <v>1</v>
      </c>
      <c r="F163" s="72" t="s">
        <v>31</v>
      </c>
      <c r="G163" s="75">
        <v>9.4499999999999993</v>
      </c>
      <c r="H163" s="74">
        <v>0.3</v>
      </c>
      <c r="I163" s="74">
        <v>0.7</v>
      </c>
      <c r="J163" s="74">
        <v>15</v>
      </c>
      <c r="K163" s="74">
        <v>20</v>
      </c>
      <c r="L163" s="74">
        <v>5</v>
      </c>
      <c r="M163" s="74">
        <v>0.3</v>
      </c>
      <c r="N163" s="75">
        <f t="shared" si="7"/>
        <v>9.4499999999999993</v>
      </c>
      <c r="O163" s="94">
        <v>5.3392499999999998</v>
      </c>
      <c r="P163" s="90">
        <v>0</v>
      </c>
    </row>
    <row r="164" spans="1:16" x14ac:dyDescent="0.25">
      <c r="A164" s="13">
        <v>69</v>
      </c>
      <c r="B164" s="20" t="s">
        <v>333</v>
      </c>
      <c r="C164" s="21" t="s">
        <v>334</v>
      </c>
      <c r="D164" s="20" t="s">
        <v>21</v>
      </c>
      <c r="E164" s="22">
        <v>3</v>
      </c>
      <c r="F164" s="20" t="s">
        <v>31</v>
      </c>
      <c r="G164" s="23">
        <v>3.75</v>
      </c>
      <c r="H164" s="22">
        <v>0.3</v>
      </c>
      <c r="I164" s="22">
        <v>0.7</v>
      </c>
      <c r="J164" s="22">
        <v>15</v>
      </c>
      <c r="K164" s="22">
        <v>20</v>
      </c>
      <c r="L164" s="22">
        <v>5</v>
      </c>
      <c r="M164" s="22">
        <v>0.3</v>
      </c>
      <c r="N164" s="26">
        <f t="shared" si="7"/>
        <v>11.25</v>
      </c>
      <c r="O164" s="92">
        <v>6.3562500000000011</v>
      </c>
      <c r="P164" s="88">
        <f t="shared" si="9"/>
        <v>4.7671875000000004</v>
      </c>
    </row>
    <row r="165" spans="1:16" x14ac:dyDescent="0.25">
      <c r="A165" s="13">
        <v>77</v>
      </c>
      <c r="B165" s="20" t="s">
        <v>335</v>
      </c>
      <c r="C165" s="21" t="s">
        <v>336</v>
      </c>
      <c r="D165" s="20" t="s">
        <v>21</v>
      </c>
      <c r="E165" s="22">
        <v>10</v>
      </c>
      <c r="F165" s="20" t="s">
        <v>31</v>
      </c>
      <c r="G165" s="23">
        <v>2.0699999999999998</v>
      </c>
      <c r="H165" s="22">
        <v>0.3</v>
      </c>
      <c r="I165" s="22">
        <v>0.7</v>
      </c>
      <c r="J165" s="22">
        <v>15</v>
      </c>
      <c r="K165" s="22">
        <v>20</v>
      </c>
      <c r="L165" s="22">
        <v>5</v>
      </c>
      <c r="M165" s="22">
        <v>0.3</v>
      </c>
      <c r="N165" s="18">
        <f t="shared" si="7"/>
        <v>20.7</v>
      </c>
      <c r="O165" s="92">
        <v>11.695500000000001</v>
      </c>
      <c r="P165" s="88">
        <f t="shared" si="9"/>
        <v>8.7716250000000002</v>
      </c>
    </row>
    <row r="166" spans="1:16" x14ac:dyDescent="0.25">
      <c r="A166" s="19">
        <v>78</v>
      </c>
      <c r="B166" s="16" t="s">
        <v>337</v>
      </c>
      <c r="C166" s="15" t="s">
        <v>338</v>
      </c>
      <c r="D166" s="16" t="s">
        <v>21</v>
      </c>
      <c r="E166" s="17">
        <v>10</v>
      </c>
      <c r="F166" s="16" t="s">
        <v>31</v>
      </c>
      <c r="G166" s="18">
        <v>2.0699999999999998</v>
      </c>
      <c r="H166" s="17">
        <v>0.3</v>
      </c>
      <c r="I166" s="17">
        <v>0.7</v>
      </c>
      <c r="J166" s="17">
        <v>15</v>
      </c>
      <c r="K166" s="17">
        <v>20</v>
      </c>
      <c r="L166" s="17">
        <v>5</v>
      </c>
      <c r="M166" s="17">
        <v>0.3</v>
      </c>
      <c r="N166" s="26">
        <f t="shared" si="7"/>
        <v>20.7</v>
      </c>
      <c r="O166" s="93">
        <v>11.695500000000001</v>
      </c>
      <c r="P166" s="88">
        <f t="shared" si="9"/>
        <v>8.7716250000000002</v>
      </c>
    </row>
    <row r="167" spans="1:16" x14ac:dyDescent="0.25">
      <c r="A167" s="13">
        <v>79</v>
      </c>
      <c r="B167" s="20" t="s">
        <v>339</v>
      </c>
      <c r="C167" s="21" t="s">
        <v>340</v>
      </c>
      <c r="D167" s="20" t="s">
        <v>21</v>
      </c>
      <c r="E167" s="22">
        <v>52</v>
      </c>
      <c r="F167" s="20" t="s">
        <v>31</v>
      </c>
      <c r="G167" s="23">
        <v>2.0699999999999998</v>
      </c>
      <c r="H167" s="22">
        <v>0.3</v>
      </c>
      <c r="I167" s="22">
        <v>0.7</v>
      </c>
      <c r="J167" s="22">
        <v>15</v>
      </c>
      <c r="K167" s="22">
        <v>20</v>
      </c>
      <c r="L167" s="22">
        <v>5</v>
      </c>
      <c r="M167" s="22">
        <v>0.3</v>
      </c>
      <c r="N167" s="18">
        <f t="shared" si="7"/>
        <v>107.63999999999999</v>
      </c>
      <c r="O167" s="92">
        <v>60.816600000000001</v>
      </c>
      <c r="P167" s="88">
        <f t="shared" si="9"/>
        <v>45.612450000000003</v>
      </c>
    </row>
    <row r="168" spans="1:16" x14ac:dyDescent="0.25">
      <c r="A168" s="19">
        <v>80</v>
      </c>
      <c r="B168" s="16" t="s">
        <v>341</v>
      </c>
      <c r="C168" s="15" t="s">
        <v>342</v>
      </c>
      <c r="D168" s="16" t="s">
        <v>21</v>
      </c>
      <c r="E168" s="17">
        <v>42</v>
      </c>
      <c r="F168" s="16" t="s">
        <v>31</v>
      </c>
      <c r="G168" s="18">
        <v>2.0699999999999998</v>
      </c>
      <c r="H168" s="17">
        <v>0.3</v>
      </c>
      <c r="I168" s="17">
        <v>0.7</v>
      </c>
      <c r="J168" s="17">
        <v>15</v>
      </c>
      <c r="K168" s="17">
        <v>20</v>
      </c>
      <c r="L168" s="17">
        <v>5</v>
      </c>
      <c r="M168" s="17">
        <v>0.3</v>
      </c>
      <c r="N168" s="26">
        <f t="shared" si="7"/>
        <v>86.94</v>
      </c>
      <c r="O168" s="93">
        <v>49.121100000000006</v>
      </c>
      <c r="P168" s="88">
        <f t="shared" si="9"/>
        <v>36.840825000000002</v>
      </c>
    </row>
    <row r="169" spans="1:16" x14ac:dyDescent="0.25">
      <c r="A169" s="13">
        <v>81</v>
      </c>
      <c r="B169" s="20" t="s">
        <v>343</v>
      </c>
      <c r="C169" s="21" t="s">
        <v>344</v>
      </c>
      <c r="D169" s="20" t="s">
        <v>100</v>
      </c>
      <c r="E169" s="22">
        <v>7</v>
      </c>
      <c r="F169" s="20" t="s">
        <v>31</v>
      </c>
      <c r="G169" s="23">
        <v>2.0699999999999998</v>
      </c>
      <c r="H169" s="22">
        <v>0.3</v>
      </c>
      <c r="I169" s="22">
        <v>0.7</v>
      </c>
      <c r="J169" s="22">
        <v>15</v>
      </c>
      <c r="K169" s="22">
        <v>20</v>
      </c>
      <c r="L169" s="22">
        <v>5</v>
      </c>
      <c r="M169" s="22">
        <v>0.3</v>
      </c>
      <c r="N169" s="18">
        <f t="shared" si="7"/>
        <v>14.489999999999998</v>
      </c>
      <c r="O169" s="92">
        <v>8.1868499999999997</v>
      </c>
      <c r="P169" s="88">
        <f t="shared" si="9"/>
        <v>6.1401374999999998</v>
      </c>
    </row>
    <row r="170" spans="1:16" x14ac:dyDescent="0.25">
      <c r="A170" s="19">
        <v>82</v>
      </c>
      <c r="B170" s="16" t="s">
        <v>345</v>
      </c>
      <c r="C170" s="15" t="s">
        <v>346</v>
      </c>
      <c r="D170" s="16" t="s">
        <v>21</v>
      </c>
      <c r="E170" s="17">
        <v>18</v>
      </c>
      <c r="F170" s="16" t="s">
        <v>31</v>
      </c>
      <c r="G170" s="18">
        <v>2.0699999999999998</v>
      </c>
      <c r="H170" s="17">
        <v>0.3</v>
      </c>
      <c r="I170" s="17">
        <v>0.7</v>
      </c>
      <c r="J170" s="17">
        <v>15</v>
      </c>
      <c r="K170" s="17">
        <v>20</v>
      </c>
      <c r="L170" s="17">
        <v>5</v>
      </c>
      <c r="M170" s="17">
        <v>0.3</v>
      </c>
      <c r="N170" s="26">
        <f t="shared" si="7"/>
        <v>37.26</v>
      </c>
      <c r="O170" s="93">
        <v>21.0519</v>
      </c>
      <c r="P170" s="88">
        <f t="shared" si="9"/>
        <v>15.788924999999999</v>
      </c>
    </row>
    <row r="171" spans="1:16" x14ac:dyDescent="0.25">
      <c r="A171" s="13">
        <v>83</v>
      </c>
      <c r="B171" s="20" t="s">
        <v>347</v>
      </c>
      <c r="C171" s="21" t="s">
        <v>348</v>
      </c>
      <c r="D171" s="20" t="s">
        <v>21</v>
      </c>
      <c r="E171" s="22">
        <v>5</v>
      </c>
      <c r="F171" s="20" t="s">
        <v>31</v>
      </c>
      <c r="G171" s="23">
        <v>2.0699999999999998</v>
      </c>
      <c r="H171" s="22">
        <v>0.3</v>
      </c>
      <c r="I171" s="22">
        <v>0.7</v>
      </c>
      <c r="J171" s="22">
        <v>15</v>
      </c>
      <c r="K171" s="22">
        <v>20</v>
      </c>
      <c r="L171" s="22">
        <v>5</v>
      </c>
      <c r="M171" s="22">
        <v>0.3</v>
      </c>
      <c r="N171" s="18">
        <f t="shared" si="7"/>
        <v>10.35</v>
      </c>
      <c r="O171" s="92">
        <v>5.8477500000000004</v>
      </c>
      <c r="P171" s="88">
        <f t="shared" si="9"/>
        <v>4.3858125000000001</v>
      </c>
    </row>
    <row r="172" spans="1:16" x14ac:dyDescent="0.25">
      <c r="A172" s="19">
        <v>84</v>
      </c>
      <c r="B172" s="16" t="s">
        <v>349</v>
      </c>
      <c r="C172" s="15" t="s">
        <v>350</v>
      </c>
      <c r="D172" s="16" t="s">
        <v>21</v>
      </c>
      <c r="E172" s="17">
        <v>17</v>
      </c>
      <c r="F172" s="16" t="s">
        <v>31</v>
      </c>
      <c r="G172" s="18">
        <v>1.67</v>
      </c>
      <c r="H172" s="17">
        <v>0.3</v>
      </c>
      <c r="I172" s="17">
        <v>0.7</v>
      </c>
      <c r="J172" s="17">
        <v>15</v>
      </c>
      <c r="K172" s="17">
        <v>20</v>
      </c>
      <c r="L172" s="17">
        <v>5</v>
      </c>
      <c r="M172" s="17">
        <v>0.3</v>
      </c>
      <c r="N172" s="26">
        <f t="shared" si="7"/>
        <v>28.39</v>
      </c>
      <c r="O172" s="93">
        <v>16.040350000000004</v>
      </c>
      <c r="P172" s="88">
        <f t="shared" si="9"/>
        <v>12.030262500000003</v>
      </c>
    </row>
    <row r="173" spans="1:16" x14ac:dyDescent="0.25">
      <c r="A173" s="13">
        <v>85</v>
      </c>
      <c r="B173" s="20" t="s">
        <v>351</v>
      </c>
      <c r="C173" s="21" t="s">
        <v>352</v>
      </c>
      <c r="D173" s="20" t="s">
        <v>21</v>
      </c>
      <c r="E173" s="22">
        <v>11</v>
      </c>
      <c r="F173" s="20" t="s">
        <v>31</v>
      </c>
      <c r="G173" s="23">
        <v>1.67</v>
      </c>
      <c r="H173" s="22">
        <v>0.3</v>
      </c>
      <c r="I173" s="22">
        <v>0.7</v>
      </c>
      <c r="J173" s="22">
        <v>15</v>
      </c>
      <c r="K173" s="22">
        <v>20</v>
      </c>
      <c r="L173" s="22">
        <v>5</v>
      </c>
      <c r="M173" s="22">
        <v>0.3</v>
      </c>
      <c r="N173" s="18">
        <f t="shared" si="7"/>
        <v>18.369999999999997</v>
      </c>
      <c r="O173" s="92">
        <v>10.379049999999999</v>
      </c>
      <c r="P173" s="88">
        <f t="shared" si="9"/>
        <v>7.7842874999999996</v>
      </c>
    </row>
    <row r="174" spans="1:16" x14ac:dyDescent="0.25">
      <c r="A174" s="19">
        <v>86</v>
      </c>
      <c r="B174" s="16" t="s">
        <v>353</v>
      </c>
      <c r="C174" s="15" t="s">
        <v>354</v>
      </c>
      <c r="D174" s="16" t="s">
        <v>21</v>
      </c>
      <c r="E174" s="17">
        <v>25</v>
      </c>
      <c r="F174" s="16" t="s">
        <v>31</v>
      </c>
      <c r="G174" s="18">
        <v>1.67</v>
      </c>
      <c r="H174" s="17">
        <v>0.3</v>
      </c>
      <c r="I174" s="17">
        <v>0.7</v>
      </c>
      <c r="J174" s="17">
        <v>15</v>
      </c>
      <c r="K174" s="17">
        <v>20</v>
      </c>
      <c r="L174" s="17">
        <v>5</v>
      </c>
      <c r="M174" s="17">
        <v>0.3</v>
      </c>
      <c r="N174" s="26">
        <f t="shared" si="7"/>
        <v>41.75</v>
      </c>
      <c r="O174" s="93">
        <v>23.588750000000001</v>
      </c>
      <c r="P174" s="88">
        <f t="shared" si="9"/>
        <v>17.6915625</v>
      </c>
    </row>
    <row r="175" spans="1:16" x14ac:dyDescent="0.25">
      <c r="A175" s="13">
        <v>87</v>
      </c>
      <c r="B175" s="20" t="s">
        <v>355</v>
      </c>
      <c r="C175" s="21" t="s">
        <v>356</v>
      </c>
      <c r="D175" s="20" t="s">
        <v>21</v>
      </c>
      <c r="E175" s="22">
        <v>19</v>
      </c>
      <c r="F175" s="20" t="s">
        <v>31</v>
      </c>
      <c r="G175" s="23">
        <v>1.67</v>
      </c>
      <c r="H175" s="22">
        <v>0.3</v>
      </c>
      <c r="I175" s="22">
        <v>0.7</v>
      </c>
      <c r="J175" s="22">
        <v>15</v>
      </c>
      <c r="K175" s="22">
        <v>20</v>
      </c>
      <c r="L175" s="22">
        <v>5</v>
      </c>
      <c r="M175" s="22">
        <v>0.3</v>
      </c>
      <c r="N175" s="18">
        <f t="shared" si="7"/>
        <v>31.729999999999997</v>
      </c>
      <c r="O175" s="92">
        <v>17.92745</v>
      </c>
      <c r="P175" s="88">
        <f t="shared" si="9"/>
        <v>13.4455875</v>
      </c>
    </row>
    <row r="176" spans="1:16" x14ac:dyDescent="0.25">
      <c r="A176" s="19">
        <v>88</v>
      </c>
      <c r="B176" s="16" t="s">
        <v>357</v>
      </c>
      <c r="C176" s="15" t="s">
        <v>358</v>
      </c>
      <c r="D176" s="16" t="s">
        <v>21</v>
      </c>
      <c r="E176" s="17">
        <v>14</v>
      </c>
      <c r="F176" s="16" t="s">
        <v>31</v>
      </c>
      <c r="G176" s="18">
        <v>1.67</v>
      </c>
      <c r="H176" s="17">
        <v>0.3</v>
      </c>
      <c r="I176" s="17">
        <v>0.7</v>
      </c>
      <c r="J176" s="17">
        <v>15</v>
      </c>
      <c r="K176" s="17">
        <v>20</v>
      </c>
      <c r="L176" s="17">
        <v>5</v>
      </c>
      <c r="M176" s="17">
        <v>0.3</v>
      </c>
      <c r="N176" s="26">
        <f t="shared" si="7"/>
        <v>23.38</v>
      </c>
      <c r="O176" s="93">
        <v>13.209700000000002</v>
      </c>
      <c r="P176" s="88">
        <f t="shared" si="9"/>
        <v>9.9072750000000021</v>
      </c>
    </row>
    <row r="177" spans="1:16" x14ac:dyDescent="0.25">
      <c r="A177" s="13">
        <v>89</v>
      </c>
      <c r="B177" s="20" t="s">
        <v>359</v>
      </c>
      <c r="C177" s="21" t="s">
        <v>360</v>
      </c>
      <c r="D177" s="20" t="s">
        <v>21</v>
      </c>
      <c r="E177" s="22">
        <v>16</v>
      </c>
      <c r="F177" s="20" t="s">
        <v>31</v>
      </c>
      <c r="G177" s="23">
        <v>1.67</v>
      </c>
      <c r="H177" s="22">
        <v>0.3</v>
      </c>
      <c r="I177" s="22">
        <v>0.7</v>
      </c>
      <c r="J177" s="22">
        <v>15</v>
      </c>
      <c r="K177" s="22">
        <v>20</v>
      </c>
      <c r="L177" s="22">
        <v>5</v>
      </c>
      <c r="M177" s="22">
        <v>0.3</v>
      </c>
      <c r="N177" s="18">
        <f t="shared" si="7"/>
        <v>26.72</v>
      </c>
      <c r="O177" s="92">
        <v>15.096800000000002</v>
      </c>
      <c r="P177" s="88">
        <f t="shared" si="9"/>
        <v>11.322600000000001</v>
      </c>
    </row>
    <row r="178" spans="1:16" x14ac:dyDescent="0.25">
      <c r="A178" s="19">
        <v>90</v>
      </c>
      <c r="B178" s="16" t="s">
        <v>361</v>
      </c>
      <c r="C178" s="15" t="s">
        <v>362</v>
      </c>
      <c r="D178" s="16" t="s">
        <v>21</v>
      </c>
      <c r="E178" s="17">
        <v>10</v>
      </c>
      <c r="F178" s="16" t="s">
        <v>31</v>
      </c>
      <c r="G178" s="18">
        <v>1.67</v>
      </c>
      <c r="H178" s="17">
        <v>0.3</v>
      </c>
      <c r="I178" s="17">
        <v>0.7</v>
      </c>
      <c r="J178" s="17">
        <v>15</v>
      </c>
      <c r="K178" s="17">
        <v>20</v>
      </c>
      <c r="L178" s="17">
        <v>5</v>
      </c>
      <c r="M178" s="17">
        <v>0.3</v>
      </c>
      <c r="N178" s="26">
        <f t="shared" si="7"/>
        <v>16.7</v>
      </c>
      <c r="O178" s="93">
        <v>9.4355000000000011</v>
      </c>
      <c r="P178" s="88">
        <f t="shared" si="9"/>
        <v>7.0766250000000008</v>
      </c>
    </row>
    <row r="179" spans="1:16" x14ac:dyDescent="0.25">
      <c r="A179" s="13">
        <v>91</v>
      </c>
      <c r="B179" s="20" t="s">
        <v>363</v>
      </c>
      <c r="C179" s="21" t="s">
        <v>364</v>
      </c>
      <c r="D179" s="20" t="s">
        <v>21</v>
      </c>
      <c r="E179" s="22">
        <v>9</v>
      </c>
      <c r="F179" s="20" t="s">
        <v>31</v>
      </c>
      <c r="G179" s="23">
        <v>1.67</v>
      </c>
      <c r="H179" s="22">
        <v>0.3</v>
      </c>
      <c r="I179" s="22">
        <v>0.7</v>
      </c>
      <c r="J179" s="22">
        <v>15</v>
      </c>
      <c r="K179" s="22">
        <v>20</v>
      </c>
      <c r="L179" s="22">
        <v>5</v>
      </c>
      <c r="M179" s="22">
        <v>0.3</v>
      </c>
      <c r="N179" s="18">
        <f t="shared" si="7"/>
        <v>15.03</v>
      </c>
      <c r="O179" s="92">
        <v>8.491950000000001</v>
      </c>
      <c r="P179" s="88">
        <f t="shared" si="9"/>
        <v>6.3689625000000003</v>
      </c>
    </row>
    <row r="180" spans="1:16" x14ac:dyDescent="0.25">
      <c r="A180" s="19">
        <v>92</v>
      </c>
      <c r="B180" s="16" t="s">
        <v>365</v>
      </c>
      <c r="C180" s="15" t="s">
        <v>366</v>
      </c>
      <c r="D180" s="16" t="s">
        <v>21</v>
      </c>
      <c r="E180" s="17">
        <v>46</v>
      </c>
      <c r="F180" s="16" t="s">
        <v>31</v>
      </c>
      <c r="G180" s="18">
        <v>1.67</v>
      </c>
      <c r="H180" s="17">
        <v>0.3</v>
      </c>
      <c r="I180" s="17">
        <v>0.7</v>
      </c>
      <c r="J180" s="17">
        <v>15</v>
      </c>
      <c r="K180" s="17">
        <v>20</v>
      </c>
      <c r="L180" s="17">
        <v>5</v>
      </c>
      <c r="M180" s="17">
        <v>0.3</v>
      </c>
      <c r="N180" s="26">
        <f t="shared" si="7"/>
        <v>76.819999999999993</v>
      </c>
      <c r="O180" s="93">
        <v>43.403300000000002</v>
      </c>
      <c r="P180" s="88">
        <f t="shared" si="9"/>
        <v>32.552475000000001</v>
      </c>
    </row>
    <row r="181" spans="1:16" x14ac:dyDescent="0.25">
      <c r="A181" s="13">
        <v>93</v>
      </c>
      <c r="B181" s="20" t="s">
        <v>367</v>
      </c>
      <c r="C181" s="21" t="s">
        <v>368</v>
      </c>
      <c r="D181" s="20" t="s">
        <v>21</v>
      </c>
      <c r="E181" s="22">
        <v>13</v>
      </c>
      <c r="F181" s="20" t="s">
        <v>31</v>
      </c>
      <c r="G181" s="23">
        <v>1.67</v>
      </c>
      <c r="H181" s="22">
        <v>0.3</v>
      </c>
      <c r="I181" s="22">
        <v>0.7</v>
      </c>
      <c r="J181" s="22">
        <v>15</v>
      </c>
      <c r="K181" s="22">
        <v>20</v>
      </c>
      <c r="L181" s="22">
        <v>5</v>
      </c>
      <c r="M181" s="22">
        <v>0.3</v>
      </c>
      <c r="N181" s="18">
        <f t="shared" si="7"/>
        <v>21.71</v>
      </c>
      <c r="O181" s="92">
        <v>12.266150000000001</v>
      </c>
      <c r="P181" s="88">
        <f t="shared" si="9"/>
        <v>9.1996125000000006</v>
      </c>
    </row>
    <row r="182" spans="1:16" x14ac:dyDescent="0.25">
      <c r="A182" s="19">
        <v>94</v>
      </c>
      <c r="B182" s="16" t="s">
        <v>369</v>
      </c>
      <c r="C182" s="15" t="s">
        <v>370</v>
      </c>
      <c r="D182" s="16" t="s">
        <v>21</v>
      </c>
      <c r="E182" s="17">
        <v>5</v>
      </c>
      <c r="F182" s="16" t="s">
        <v>31</v>
      </c>
      <c r="G182" s="18">
        <v>2.86</v>
      </c>
      <c r="H182" s="17">
        <v>0.3</v>
      </c>
      <c r="I182" s="17">
        <v>0.7</v>
      </c>
      <c r="J182" s="17">
        <v>15</v>
      </c>
      <c r="K182" s="17">
        <v>20</v>
      </c>
      <c r="L182" s="17">
        <v>5</v>
      </c>
      <c r="M182" s="17">
        <v>0.3</v>
      </c>
      <c r="N182" s="26">
        <f t="shared" si="7"/>
        <v>14.299999999999999</v>
      </c>
      <c r="O182" s="93">
        <v>8.0794999999999995</v>
      </c>
      <c r="P182" s="88">
        <f t="shared" si="9"/>
        <v>6.0596249999999996</v>
      </c>
    </row>
    <row r="183" spans="1:16" x14ac:dyDescent="0.25">
      <c r="A183" s="19">
        <v>96</v>
      </c>
      <c r="B183" s="16" t="s">
        <v>371</v>
      </c>
      <c r="C183" s="15" t="s">
        <v>372</v>
      </c>
      <c r="D183" s="16" t="s">
        <v>21</v>
      </c>
      <c r="E183" s="17">
        <v>23</v>
      </c>
      <c r="F183" s="16" t="s">
        <v>31</v>
      </c>
      <c r="G183" s="18">
        <v>1.67</v>
      </c>
      <c r="H183" s="17">
        <v>0.3</v>
      </c>
      <c r="I183" s="17">
        <v>0.7</v>
      </c>
      <c r="J183" s="17">
        <v>15</v>
      </c>
      <c r="K183" s="17">
        <v>20</v>
      </c>
      <c r="L183" s="17">
        <v>5</v>
      </c>
      <c r="M183" s="17">
        <v>0.3</v>
      </c>
      <c r="N183" s="18">
        <f t="shared" si="7"/>
        <v>38.409999999999997</v>
      </c>
      <c r="O183" s="93">
        <v>21.701650000000001</v>
      </c>
      <c r="P183" s="88">
        <f t="shared" si="9"/>
        <v>16.276237500000001</v>
      </c>
    </row>
    <row r="184" spans="1:16" x14ac:dyDescent="0.25">
      <c r="A184" s="52">
        <v>97</v>
      </c>
      <c r="B184" s="34" t="s">
        <v>373</v>
      </c>
      <c r="C184" s="33" t="s">
        <v>374</v>
      </c>
      <c r="D184" s="34" t="s">
        <v>21</v>
      </c>
      <c r="E184" s="35">
        <v>6</v>
      </c>
      <c r="F184" s="34" t="s">
        <v>31</v>
      </c>
      <c r="G184" s="36">
        <v>4.0999999999999996</v>
      </c>
      <c r="H184" s="35">
        <v>0.3</v>
      </c>
      <c r="I184" s="35">
        <v>0.7</v>
      </c>
      <c r="J184" s="35">
        <v>15</v>
      </c>
      <c r="K184" s="35">
        <v>20</v>
      </c>
      <c r="L184" s="35">
        <v>5</v>
      </c>
      <c r="M184" s="35">
        <v>0.3</v>
      </c>
      <c r="N184" s="37">
        <f t="shared" si="7"/>
        <v>24.599999999999998</v>
      </c>
      <c r="O184" s="95">
        <v>13.899000000000001</v>
      </c>
      <c r="P184" s="88">
        <f t="shared" si="9"/>
        <v>10.424250000000001</v>
      </c>
    </row>
    <row r="185" spans="1:16" x14ac:dyDescent="0.25">
      <c r="A185" s="53"/>
      <c r="B185" s="54"/>
      <c r="C185" s="55"/>
      <c r="D185" s="54"/>
      <c r="E185" s="56"/>
      <c r="F185" s="57" t="s">
        <v>247</v>
      </c>
      <c r="G185" s="57"/>
      <c r="H185" s="58"/>
      <c r="I185" s="58"/>
      <c r="J185" s="58"/>
      <c r="K185" s="58"/>
      <c r="L185" s="58"/>
      <c r="M185" s="58"/>
      <c r="N185" s="59">
        <v>7791.0599999999977</v>
      </c>
      <c r="O185" s="97">
        <v>4401.9488999999994</v>
      </c>
      <c r="P185" s="88">
        <f>SUM(P122:P184)</f>
        <v>2467.3309875000014</v>
      </c>
    </row>
    <row r="186" spans="1:16" x14ac:dyDescent="0.25">
      <c r="O186" s="98"/>
      <c r="P186" s="89"/>
    </row>
    <row r="187" spans="1:16" s="64" customFormat="1" ht="18.75" x14ac:dyDescent="0.3">
      <c r="A187" s="60"/>
      <c r="B187" s="61"/>
      <c r="C187" s="62" t="s">
        <v>2</v>
      </c>
      <c r="D187" s="61" t="s">
        <v>247</v>
      </c>
      <c r="E187" s="61"/>
      <c r="F187" s="61"/>
      <c r="G187" s="61"/>
      <c r="H187" s="61"/>
      <c r="I187" s="61"/>
      <c r="J187" s="61"/>
      <c r="K187" s="61"/>
      <c r="L187" s="61"/>
      <c r="M187" s="61"/>
      <c r="N187" s="63">
        <v>30012.782999999999</v>
      </c>
      <c r="O187" s="99">
        <v>17195.972394999997</v>
      </c>
      <c r="P187" s="88">
        <f>SUM(P185+P118)</f>
        <v>10611.980996250002</v>
      </c>
    </row>
  </sheetData>
  <mergeCells count="5">
    <mergeCell ref="A1:N2"/>
    <mergeCell ref="A3:N3"/>
    <mergeCell ref="C4:E4"/>
    <mergeCell ref="A117:G117"/>
    <mergeCell ref="A120:B1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36 MATRICERIA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2022-07-30T20:40:28Z</dcterms:created>
  <dcterms:modified xsi:type="dcterms:W3CDTF">2023-01-10T22:36:45Z</dcterms:modified>
</cp:coreProperties>
</file>