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1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ERCER REMATE 14FEBRERO\catalogo para febrero 2023\"/>
    </mc:Choice>
  </mc:AlternateContent>
  <xr:revisionPtr revIDLastSave="0" documentId="13_ncr:1_{590D4380-990B-42D7-B661-8935F9A4FFA3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G# 38 MOBILIARIO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206" i="1" l="1"/>
  <c r="M138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92" i="1"/>
  <c r="M93" i="1"/>
  <c r="M94" i="1"/>
  <c r="M95" i="1"/>
  <c r="M96" i="1"/>
  <c r="M97" i="1"/>
  <c r="M98" i="1"/>
  <c r="M99" i="1"/>
  <c r="M100" i="1"/>
  <c r="M102" i="1"/>
  <c r="M103" i="1"/>
  <c r="M104" i="1"/>
  <c r="M105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142" i="1"/>
  <c r="M91" i="1"/>
  <c r="M7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</calcChain>
</file>

<file path=xl/sharedStrings.xml><?xml version="1.0" encoding="utf-8"?>
<sst xmlns="http://schemas.openxmlformats.org/spreadsheetml/2006/main" count="813" uniqueCount="411">
  <si>
    <t>INVENTARIO FÍSICO* - ATU ARTICULOS DE ACERO S.A
DEPARTAMENTO: MOBILIARIO PARTES Y PIEZAS MUEBLES DE DESARROLLO</t>
  </si>
  <si>
    <t>TABLA DE VALORACION</t>
  </si>
  <si>
    <t>COMEDOR Y BODEGA DE PRODUC. DESC.</t>
  </si>
  <si>
    <t>GRUPO#38</t>
  </si>
  <si>
    <t xml:space="preserve"> MOBILARIO PARTES Y PIEZAS DE MUEBLES DE DESARROLLO Y OTROS</t>
  </si>
  <si>
    <t>#</t>
  </si>
  <si>
    <t>CODIGO</t>
  </si>
  <si>
    <t>DETALLE DEL PRODUCTO</t>
  </si>
  <si>
    <t>UNIDADES</t>
  </si>
  <si>
    <t xml:space="preserve">CANTIDAD </t>
  </si>
  <si>
    <t xml:space="preserve">ESTADO </t>
  </si>
  <si>
    <t>V/ UNIT.DE MERCADO</t>
  </si>
  <si>
    <t>V/ TOTAL DE MERCADO</t>
  </si>
  <si>
    <t>EDAD</t>
  </si>
  <si>
    <t xml:space="preserve">VIDA UTIL </t>
  </si>
  <si>
    <t>VIDA RESIDUAL</t>
  </si>
  <si>
    <t>VALOR MINIMO DE REMATE</t>
  </si>
  <si>
    <t>BPD029</t>
  </si>
  <si>
    <t>ARCHIVADOR 2 GABETAS 0,60 A, 0,38 AN Y 0,56 F</t>
  </si>
  <si>
    <t>UND</t>
  </si>
  <si>
    <t>REGULAR</t>
  </si>
  <si>
    <t>BPD030</t>
  </si>
  <si>
    <t xml:space="preserve">TELEVISOR SONY MODEL KV-29RS10, SERIE 8083981 </t>
  </si>
  <si>
    <t>DESCONOCIDO</t>
  </si>
  <si>
    <t>BPD031</t>
  </si>
  <si>
    <t>ARMARIO CABINET 1,61 A, 0,65 AN Y 0,46 F DOS PUERTAS</t>
  </si>
  <si>
    <t>BPD032</t>
  </si>
  <si>
    <t>ARMARIO CABINET 1,67A, 0,89 AN Y 0,49 F DOS PUERTAS</t>
  </si>
  <si>
    <t>BPD033</t>
  </si>
  <si>
    <t>CONJUNTO DE MUEBLE REPISEROS 3 CUERPOS AMARILLO</t>
  </si>
  <si>
    <t>JGO</t>
  </si>
  <si>
    <t>BUENO</t>
  </si>
  <si>
    <t>BPD034</t>
  </si>
  <si>
    <t>CONJUNTO DE ESCRITORIO ICE 2 BASES Y 2 MODULOS ENCHAPADO SIN LACAR INCOMPLETO</t>
  </si>
  <si>
    <t>BPD035</t>
  </si>
  <si>
    <t>CONJUNTO ESCRITORIO PRESIDENTE LACADO COMPLETO 26 PIEZAS</t>
  </si>
  <si>
    <t>BPD036</t>
  </si>
  <si>
    <t>CONJUNTO MESA ESPECIAL ICE LACADA COMPLETA 11 PIEZAS</t>
  </si>
  <si>
    <t>BPD037</t>
  </si>
  <si>
    <t>CONJUNTO MESA TERRA COMPLETO 7 PIEZAS</t>
  </si>
  <si>
    <t>BPD038</t>
  </si>
  <si>
    <t>REPISA 1M L, 0,81 AN Y  35  ML E COLOR MAPLE</t>
  </si>
  <si>
    <t>BPD039</t>
  </si>
  <si>
    <t>TABLERO DE MESA CENTRAL MOSE  0,72 L , 0,72 AN  Y  50 ML E COLOR ABEDUL</t>
  </si>
  <si>
    <t>BPD040</t>
  </si>
  <si>
    <t>TABLERO MESA CENTRAL MOSE 0,72 L, 0,72 AN Y 75  ML E COLOR ETIMOL</t>
  </si>
  <si>
    <t>BPD041</t>
  </si>
  <si>
    <t xml:space="preserve">TABLERO MESA REUNION TERRA 2,1 L, 1,2AN Y 25 ML E COLOR ETIMOL </t>
  </si>
  <si>
    <t>BPD042</t>
  </si>
  <si>
    <t>CONJUNTO TABLEROS CREEMSA INCOMPLETO 7 PIEZAS</t>
  </si>
  <si>
    <t>BPD043</t>
  </si>
  <si>
    <t>TABLERO LACADO 1,8L, 0,6AN Y 35 ML E COLOR BUENGE</t>
  </si>
  <si>
    <t>BPD044</t>
  </si>
  <si>
    <t>TABLERO RECTO LACADO 1,25L, 0,6AN Y 40 ML E COLOR BUENGUE</t>
  </si>
  <si>
    <t>BPD045</t>
  </si>
  <si>
    <t>TABLERO LACADO RECTO 1,6 L, 0,6AN Y 20 ML E COLOR BUENGUE</t>
  </si>
  <si>
    <t>BPD046</t>
  </si>
  <si>
    <t>TABLERO RECTO LACADO 1,60L, 0,46 AN Y 20 ML E COLOR BUENGUE</t>
  </si>
  <si>
    <t>BPD047</t>
  </si>
  <si>
    <t xml:space="preserve">CONJUNTO TABLERO MESA REUNION TERRA 4 PIEZAS </t>
  </si>
  <si>
    <t>BPD048</t>
  </si>
  <si>
    <t>TABLERO LACADO RECTO 0,58 L, 0,48AN Y 12 ML E COLOR ETIMOL</t>
  </si>
  <si>
    <t>BPD049</t>
  </si>
  <si>
    <t>TABLERO RECTO LACADO 0,56 L, 0,38AN Y 25 ML E COLOR ETIMOL</t>
  </si>
  <si>
    <t>BPD050</t>
  </si>
  <si>
    <t xml:space="preserve">TABLERO RECTO LACADO 0,55 L, 0,46 AN Y 20ML E COLOR BUENGUE </t>
  </si>
  <si>
    <t>BPD051</t>
  </si>
  <si>
    <t xml:space="preserve">TABLERO RECTO LACADO 0,56 L, 0,38 AN Y 25 ML E COLOR ABEDUL Y PERAL </t>
  </si>
  <si>
    <t>BPD052</t>
  </si>
  <si>
    <t>TABLERO RECTO LACADO 1,8L, 0,6 AN Y 25 ML E COLOR ETIMOL</t>
  </si>
  <si>
    <t>BPD053</t>
  </si>
  <si>
    <t>TABLERO RECTO LACADO MESA TERRA 2M L, 0,9 AN Y 25ML E COLOR GUANGUE</t>
  </si>
  <si>
    <t>BPD054</t>
  </si>
  <si>
    <t>CONJUNTO MODULO LACADO 0,66L, 0,38AN Y 0,57 F  8 PIEZAS INCOMPLETO</t>
  </si>
  <si>
    <t>BPD055</t>
  </si>
  <si>
    <t>CONJUNTO SALA CHAT PARA 8 PERSONAS 16 PIEZAS</t>
  </si>
  <si>
    <t>BPD056</t>
  </si>
  <si>
    <t>CONJUNTO SALA CHAT PARA 4 PERSONAS 9 PIEZAS</t>
  </si>
  <si>
    <t>BPD057</t>
  </si>
  <si>
    <t>MUEBLE MASETERO 0,45 L, 0,45 AN Y 0,43 AL COLOR BUENGUE</t>
  </si>
  <si>
    <t>BPD058</t>
  </si>
  <si>
    <t>MUEBLE ARCHIVADOR 1,31 L, 0,8 AN Y 1,39 AL COLOR BLANCO 6 DIVISIONES</t>
  </si>
  <si>
    <t>BPD059</t>
  </si>
  <si>
    <t>ARCHIVADOR 0,60 A, 0,38 AN Y 0,57 F 1 GAVETA</t>
  </si>
  <si>
    <t>BPD060</t>
  </si>
  <si>
    <t>ARCHIVADOR PEDESTAL 0,69A, 0,38 AN Y 0,56 F CON 3 GAVETAS</t>
  </si>
  <si>
    <t>BPD061</t>
  </si>
  <si>
    <t>ARCHIVADOR RODANTE 0,62 AL, 0,42 AN Y 0,57 F 2 GAVETAS</t>
  </si>
  <si>
    <t>BPD062</t>
  </si>
  <si>
    <t xml:space="preserve">BASURERO ADAGIO </t>
  </si>
  <si>
    <t>BPD063</t>
  </si>
  <si>
    <t xml:space="preserve">CAJA ELECTRIFICADA THEWOK </t>
  </si>
  <si>
    <t>BPD064</t>
  </si>
  <si>
    <t>MUEBLE PARA CALZADO 1,4AL, 0,83 AN Y 0,38 F CON 3 DIVISIONES</t>
  </si>
  <si>
    <t>BPD065</t>
  </si>
  <si>
    <t>MUEBLE CRERENZA 1,8 L, 0,62 AL Y 0,45 F CON 2 GAVETAS Y 2 PUERTAS BLANCO</t>
  </si>
  <si>
    <t>BPD066</t>
  </si>
  <si>
    <t>ARCHIVADOR MIXTO 1,22L, 1,6 AL, Y 0,38 F CON 2 GAVETAS Y 1 PUERTA BLANCO</t>
  </si>
  <si>
    <t>BPD067</t>
  </si>
  <si>
    <t xml:space="preserve">ARCHIVADOR 0,73 A, 0,9 AN Y 0,48 F GAVETAS 2 </t>
  </si>
  <si>
    <t>BPD068</t>
  </si>
  <si>
    <t>MESA RECTANGULAR 1,2 L, 0,59 AN Y 0,66 AL BLANCO</t>
  </si>
  <si>
    <t>BPD069</t>
  </si>
  <si>
    <t>MESA CENTRAL CON PLANCHA DE MARMOL 0,74 L, 0,7AN Y 0,41AL GRAFITO</t>
  </si>
  <si>
    <t>BPD070</t>
  </si>
  <si>
    <t>MODULO ALTO ABIERTO TEAMWORK 1,4 L, 0,35AN Y 0,19 AL BLANCO 2 CARAS</t>
  </si>
  <si>
    <t>BPD071</t>
  </si>
  <si>
    <t>MODULO ALTO TEAMWORK 1,4 L, 0,35 AN Y 0,38 AL BLANCO 2 CARAS</t>
  </si>
  <si>
    <t>BPD072</t>
  </si>
  <si>
    <t>MODULO ALTO ABIERTO TEAMWORK 1,7 L, 0,35 AN Y 0,23 AL BLANCO</t>
  </si>
  <si>
    <t>BPD073</t>
  </si>
  <si>
    <t>MODULO ALTO ABIERTO TEAMWORK 0,90L, 0,29 AN Y 0,26 L ROME VENECIA</t>
  </si>
  <si>
    <t>BPD074</t>
  </si>
  <si>
    <t xml:space="preserve">BASE MUEBLE ELECTRIFICADA 0,35 A, 0,91 AN, F 0,90 </t>
  </si>
  <si>
    <t>BPD075</t>
  </si>
  <si>
    <t xml:space="preserve">ARCHIVADOR DOBLE A 61, 0,76 AN Y 0,92 F CON 4 GAVETAS </t>
  </si>
  <si>
    <t>BPD076</t>
  </si>
  <si>
    <t xml:space="preserve">BICICLETA PASEO ATU EXHIBICION </t>
  </si>
  <si>
    <t>BPD077</t>
  </si>
  <si>
    <t xml:space="preserve">ESCRITORIO 1,55 L, 0,85 AN Y 0,78 AL </t>
  </si>
  <si>
    <t>BPD078</t>
  </si>
  <si>
    <t xml:space="preserve">ESCRITORIO 1,24 L, 76 AN Y 0,76 AL </t>
  </si>
  <si>
    <t>BPD079</t>
  </si>
  <si>
    <t>MUEBLE CREDENZA LACADA 11 PIEZAS INCOMPLETAS</t>
  </si>
  <si>
    <t>BPD080</t>
  </si>
  <si>
    <t xml:space="preserve">PANEL VIVENDI 1,2 *0,90 </t>
  </si>
  <si>
    <t>BPD081</t>
  </si>
  <si>
    <t xml:space="preserve">ESTRUCTURA BASE TERRA 0,78 AL, 0,76 AN Y 90 ML E </t>
  </si>
  <si>
    <t>BPD082</t>
  </si>
  <si>
    <t xml:space="preserve">MEZON COREAN 1,2 L, 0,40 AN Y 100 ML E </t>
  </si>
  <si>
    <t>BPD083</t>
  </si>
  <si>
    <t>TABLEROS ESTACIONES DE TRABAJO CURVO 2 COMPONENTES</t>
  </si>
  <si>
    <t>BPD084</t>
  </si>
  <si>
    <t xml:space="preserve">TABLERO LACADO 0,65 L, 0,4 AN Y 19 MM </t>
  </si>
  <si>
    <t>MADERA</t>
  </si>
  <si>
    <t>BPD085</t>
  </si>
  <si>
    <t xml:space="preserve">TABLERO LACADO 0,82L, 0,48AN Y 25ML </t>
  </si>
  <si>
    <t>BPD086</t>
  </si>
  <si>
    <t>TABLERO LACADO 0, 33L, 0,31 AN Y 20 ML E BUENGUE</t>
  </si>
  <si>
    <t>BPD087</t>
  </si>
  <si>
    <t xml:space="preserve">TABLERO MUESTRA 0,30L, 0,21 AN Y 25 ML E </t>
  </si>
  <si>
    <t>BPD088</t>
  </si>
  <si>
    <t>TABLERO LACADO 0,87 L, 0,28AN Y 0,15 ML E GRIS</t>
  </si>
  <si>
    <t>BPD089</t>
  </si>
  <si>
    <t>TABLERO LACADO 0,90 L, 0,31 AN Y 12 ML E BUENGUE</t>
  </si>
  <si>
    <t>BPD090</t>
  </si>
  <si>
    <t xml:space="preserve">TABLERO LACADO 0,76L, 0,45 AN Y 15 ML E </t>
  </si>
  <si>
    <t>BPD091</t>
  </si>
  <si>
    <t>TABLERO CUADRADO LACADO 0,58L, 0,58 AN Y 20 ML E</t>
  </si>
  <si>
    <t>BPD092</t>
  </si>
  <si>
    <t xml:space="preserve">TABLERO LACADO 0,56 L, 0,49 AN Y 25 ML E </t>
  </si>
  <si>
    <t>BPD093</t>
  </si>
  <si>
    <t>TABLERO LACADO 0,65L, 0,55AN Y 20 ML E</t>
  </si>
  <si>
    <t>BPD094</t>
  </si>
  <si>
    <t xml:space="preserve">TABLERO LACADO 0,51L, 0,51AN Y 20 ML E </t>
  </si>
  <si>
    <t>BPD095</t>
  </si>
  <si>
    <t xml:space="preserve">TABLERO LACADO CURVO 0,71L, 0,48AN Y 25 ML E </t>
  </si>
  <si>
    <t>BPD096</t>
  </si>
  <si>
    <t xml:space="preserve">TABLERO ESPALDA RANURADA </t>
  </si>
  <si>
    <t>BPD097</t>
  </si>
  <si>
    <t xml:space="preserve">TABLERO RECTANGULAR 2,33 L, 1,1AN Y 35 ML E </t>
  </si>
  <si>
    <t>BPD098</t>
  </si>
  <si>
    <t xml:space="preserve">MESA RECTANGULAR </t>
  </si>
  <si>
    <t>BPD099</t>
  </si>
  <si>
    <t xml:space="preserve">LAMPARAS CON FOCOS FLUORESCENTE  </t>
  </si>
  <si>
    <t>BPD100</t>
  </si>
  <si>
    <t>EXTRACTOR METALICO</t>
  </si>
  <si>
    <t>LOTE-BPD-020</t>
  </si>
  <si>
    <t xml:space="preserve">PARTES Y PIEZAS METÁLICAS VARIAS </t>
  </si>
  <si>
    <t>LOTE-BPD-021</t>
  </si>
  <si>
    <t>PARTES Y PIEZAS MADERA VARIOS</t>
  </si>
  <si>
    <t>LOTE-BPD-022</t>
  </si>
  <si>
    <t xml:space="preserve">PARTES Y PIEZAS DE MADERA VARIOS </t>
  </si>
  <si>
    <t>LOTE-BPD-023</t>
  </si>
  <si>
    <t>LOTE -BPD-024</t>
  </si>
  <si>
    <t xml:space="preserve">TABLEROS DE DIFERENTES MEDIDAS </t>
  </si>
  <si>
    <t>LOTE-BPD-025</t>
  </si>
  <si>
    <t>PARTES Y PIEZAS MUESTRAS VARIOS</t>
  </si>
  <si>
    <t>LOTE-BPD-026</t>
  </si>
  <si>
    <t>PARTES Y PIEZAS DE TABLEROS VARIOS TAMAÑOS</t>
  </si>
  <si>
    <t>LOTE-BPD-027</t>
  </si>
  <si>
    <t>BASE METALICAS VARIOS Y ACCESORIOS</t>
  </si>
  <si>
    <t>TOTALES</t>
  </si>
  <si>
    <t>GRUPO#38.1</t>
  </si>
  <si>
    <t>DESARROLLO</t>
  </si>
  <si>
    <t>DD001</t>
  </si>
  <si>
    <t>PIEZAS METALICAS, ACERO INOXDABLE Y ALUMINIO, ACERO EN CRUDO PINTADAS VARIOS TAMAÑOS  DESCONTINUADO</t>
  </si>
  <si>
    <t>DD002</t>
  </si>
  <si>
    <t>ESTRUCTURAS PROTOTIPO VARIOS DISEÑOS</t>
  </si>
  <si>
    <t>DD003</t>
  </si>
  <si>
    <t>ESTANTERIA METALICA ( LOCKERS) 30AN, 1,75AL, 45 F DIVISIONES DISTINTAS</t>
  </si>
  <si>
    <t>DD004</t>
  </si>
  <si>
    <t>MUEBLE GAVETERO PARA TORNILLERIA 50AN, 66AL Y 30 F CON 10 GAVETITAS</t>
  </si>
  <si>
    <t>DD005</t>
  </si>
  <si>
    <t>ARMARIO METALICO 1,12AN, 1,7 AL Y 39 F CON 6 DIVISIONES 2 PUERTAS</t>
  </si>
  <si>
    <t>DD006</t>
  </si>
  <si>
    <t>MUEBLE LAMINADO DESARMADO 12 PIEZAS</t>
  </si>
  <si>
    <t>DD007</t>
  </si>
  <si>
    <t>ARCHIVADOR 0,60AN, 0,82 AL Y 0,6 F 2 GAVETAS</t>
  </si>
  <si>
    <t>DD008</t>
  </si>
  <si>
    <t>ESTRCTURA BASE NEGRA</t>
  </si>
  <si>
    <t>DD009</t>
  </si>
  <si>
    <t>CONJUNTO MUEBLE ESCRITORIO INCOMPLETO 25 PIEZAS Y CERVO</t>
  </si>
  <si>
    <t>DD010</t>
  </si>
  <si>
    <t xml:space="preserve">ESTANTERIA MIXTA 1 AN, 2M AL Y 0,4 F 4 DIVISIONES </t>
  </si>
  <si>
    <t>DD011</t>
  </si>
  <si>
    <t>ESCRITORIO MIXTO 1,19 AN, 0,77 AL Y 0,65 F CON 1 GAVETA</t>
  </si>
  <si>
    <t>DD012</t>
  </si>
  <si>
    <t>ESTANTERIA METALICA SIN PINTAR 0,78AN, 0,88 AL Y 0,33 F CON 5 DIVISIONES</t>
  </si>
  <si>
    <t>DD013</t>
  </si>
  <si>
    <t>CUERPO ANAQUEL INCOMPLETO</t>
  </si>
  <si>
    <t>DD014</t>
  </si>
  <si>
    <t xml:space="preserve">CORTADORA DE TOL MANUAL </t>
  </si>
  <si>
    <t>DD015</t>
  </si>
  <si>
    <t xml:space="preserve">BASE REGULABLE MESA DE TRABAJO </t>
  </si>
  <si>
    <t>DD016</t>
  </si>
  <si>
    <t xml:space="preserve">YUNQUE CON BASE </t>
  </si>
  <si>
    <t>DD017</t>
  </si>
  <si>
    <t>MESAS DE TRABAJO CON TORNILLO DE BANCO Y 1 SIN TORNILLO DE BANCO</t>
  </si>
  <si>
    <t>DD018</t>
  </si>
  <si>
    <t xml:space="preserve">MESA DE TRABAJO PARA SOLDADURA </t>
  </si>
  <si>
    <t>DD019</t>
  </si>
  <si>
    <t xml:space="preserve">MUEBLE CABINET 2 PUERTAS 90AN, 1,65 L Y 48,5F 5 DIVISIONES </t>
  </si>
  <si>
    <t>DD020</t>
  </si>
  <si>
    <t>HERRAMIENTAS MANUALES ( MARTILLOS, DESARMADORES, TIJERAS, LIMAS, LLAVES, ESCUADRAS, CERRUCHOS, PRENSAS, NIVEL, ENGRASADORA</t>
  </si>
  <si>
    <t>DD021</t>
  </si>
  <si>
    <t xml:space="preserve">VENTOSAS PARA VIDRIO, ENSUNCHADORA Y OREJERAS </t>
  </si>
  <si>
    <t>DD022</t>
  </si>
  <si>
    <t xml:space="preserve">MUEBLE MIXTO 2 GAVETAS 44,5AN, 58L Y 46,5 F  </t>
  </si>
  <si>
    <t>DD023</t>
  </si>
  <si>
    <t>ESCRITORIO DIAGONAL 150L, 70AN Y 75L CON 3 GAVETAS BLANCO</t>
  </si>
  <si>
    <t>DD024</t>
  </si>
  <si>
    <t>CPU LG SERIE S21CLN0208111, MONITOR SAMSUN SERIE 001399 Y TECLADO SERIE ZM7302051184 CON SOPORTE MONITOR</t>
  </si>
  <si>
    <t>DD025</t>
  </si>
  <si>
    <t xml:space="preserve">TELEFONO INHALANBRICO MODELO 17507537D-P </t>
  </si>
  <si>
    <t>DD026</t>
  </si>
  <si>
    <t xml:space="preserve">PARLANTES GENIUS MODEL SP-Q06S </t>
  </si>
  <si>
    <t>DD027</t>
  </si>
  <si>
    <t xml:space="preserve">TOSTADORA MODELO 332 </t>
  </si>
  <si>
    <t>DD028</t>
  </si>
  <si>
    <t xml:space="preserve">MATERIAL ELECTRICO VARIOS </t>
  </si>
  <si>
    <t>DD029</t>
  </si>
  <si>
    <t xml:space="preserve">DISPENSADORES </t>
  </si>
  <si>
    <t>DD030</t>
  </si>
  <si>
    <t xml:space="preserve">ARCHIVADOR MEDIO 90AN, 1,22 L Y 38 F CON 2 PUERTAS CORREDIZAS </t>
  </si>
  <si>
    <t>DD031</t>
  </si>
  <si>
    <t xml:space="preserve">PIEDRA DE ESMERIL ELECTRICO </t>
  </si>
  <si>
    <t>DD032</t>
  </si>
  <si>
    <t xml:space="preserve">KIT DE MORDAZA PARA PUERTA DE VIDRIO </t>
  </si>
  <si>
    <t>DD033</t>
  </si>
  <si>
    <t>6 TALADROS NEUMATICOS, 2 ESMERILES NEUMATICOS, 1 LIJADORA NEUMATICA, 1 SECADORA TAPICERIA, 2 SELLADORAS PLASTICO, 1 REMQCHADORA DE SUNCHOS, 1 RACHA NEUMATICA y 2 REMACHADORAS NEUMATICAS</t>
  </si>
  <si>
    <t>DD034</t>
  </si>
  <si>
    <t>7 MANGUERAS DE AIRE, 5 CASCOS SOLDAR, 1 CASCO BLANCO, 2 PORTAVISORES</t>
  </si>
  <si>
    <t>DD035</t>
  </si>
  <si>
    <t xml:space="preserve">LIJAS </t>
  </si>
  <si>
    <t>DD036</t>
  </si>
  <si>
    <t>TOMACORRIENTES COMPLETOS</t>
  </si>
  <si>
    <t>DD037</t>
  </si>
  <si>
    <t xml:space="preserve">MESA EUX 1,5 L, 0,90AN Y 74,5 AL BLANCA </t>
  </si>
  <si>
    <t>DD038</t>
  </si>
  <si>
    <t>ESTRUCTURA DE OFICINA FASTWORK TIPO PLATAFORMA ( 2 PANEL DE VIDRIO TAMAÑO PUERTA 2,53AL* 1,19 AN , 2 PANELES MIXTO VIDRIO MADERA 2,53AL, 1,19 AN, 3 PANELES NORMALES DE 2,53 AL* 1,19AN, 3 PANELES 2,53AL, * 89AN, 2 PANELES 2,53AL, 75 AN Y 1 PANEL 2,53AL*60AN Y PUERTA DE VIDRIO</t>
  </si>
  <si>
    <t>DD039</t>
  </si>
  <si>
    <t xml:space="preserve">LAMPARAS FOSFORESCENTE </t>
  </si>
  <si>
    <t>DD040</t>
  </si>
  <si>
    <t xml:space="preserve">PIEZAS Y PARTES METALICAS </t>
  </si>
  <si>
    <t>DD041</t>
  </si>
  <si>
    <t xml:space="preserve">TABLERO Y VIGA DE REUNIONES TERRA 2,4L, 1,2 AN 25ML E </t>
  </si>
  <si>
    <t>DD042</t>
  </si>
  <si>
    <t>TABLERO BASE COUNTER 1,4 L, 1,6 AN Y 100 ML E TABLERO PEQUEÑA</t>
  </si>
  <si>
    <t>DD043</t>
  </si>
  <si>
    <t>ESTRUCTURA METALICA BIBLIOTECA  1,2,9 AL 1,92 AN Y  40F</t>
  </si>
  <si>
    <t>DD044</t>
  </si>
  <si>
    <t>SENSOR CONTRA INCENDIOS</t>
  </si>
  <si>
    <t>LOTE-DD-020</t>
  </si>
  <si>
    <t xml:space="preserve">PIEZAS Y PARTES MADERA VARIOS TAMAÑOS </t>
  </si>
  <si>
    <t>LOTE-DD-021</t>
  </si>
  <si>
    <t xml:space="preserve">ASIENTOS SILLONERIA </t>
  </si>
  <si>
    <t>LOTE -DD-022</t>
  </si>
  <si>
    <t xml:space="preserve">PIEZAS PEQUEÑAS METALICAS EN CRUDO </t>
  </si>
  <si>
    <t xml:space="preserve"> </t>
  </si>
  <si>
    <t>GRUPO#38.2</t>
  </si>
  <si>
    <t>OFIC. DESARROLLO</t>
  </si>
  <si>
    <t>OFD001</t>
  </si>
  <si>
    <t>SILLON BUTACA CINE</t>
  </si>
  <si>
    <t>OFD002</t>
  </si>
  <si>
    <t>BASES DE SILLON</t>
  </si>
  <si>
    <t>OFD003</t>
  </si>
  <si>
    <t xml:space="preserve">FUNDAS DE REGALO HOGAR </t>
  </si>
  <si>
    <t>OFD004</t>
  </si>
  <si>
    <t xml:space="preserve">CATALOGOS MUEBLE HOGAR </t>
  </si>
  <si>
    <t>OFD005</t>
  </si>
  <si>
    <t xml:space="preserve">RIELES METALICOS DE ALUMINIO </t>
  </si>
  <si>
    <t>OFD006</t>
  </si>
  <si>
    <t>ESPALDAR METALICOS 120X107</t>
  </si>
  <si>
    <t>OFD007</t>
  </si>
  <si>
    <t>VIDRIO PARA PUERTA DE 66X44</t>
  </si>
  <si>
    <t>OFD008</t>
  </si>
  <si>
    <t>VIDRIO PLAFON 120X27</t>
  </si>
  <si>
    <t>OFD009</t>
  </si>
  <si>
    <t>VIDRIO MESA 900X600</t>
  </si>
  <si>
    <t>OFD010</t>
  </si>
  <si>
    <t>LAMINA ACRILICA 600X600</t>
  </si>
  <si>
    <t>OFD011</t>
  </si>
  <si>
    <t>PLANCHA LAMINA ACRILICA 240X122</t>
  </si>
  <si>
    <t>OFD012</t>
  </si>
  <si>
    <t xml:space="preserve">BRAZO PLASTICO SILLON PATRA </t>
  </si>
  <si>
    <t>OFD013</t>
  </si>
  <si>
    <t>CILINDRO GAS SILLON</t>
  </si>
  <si>
    <t>OFD014</t>
  </si>
  <si>
    <t>MECANISMO PARA SILLON</t>
  </si>
  <si>
    <t>OFD015</t>
  </si>
  <si>
    <t>GAVETA MUEBLE 80X16X45</t>
  </si>
  <si>
    <t>OFD016</t>
  </si>
  <si>
    <t>FALDO METALICO 70X30</t>
  </si>
  <si>
    <t>OFD017</t>
  </si>
  <si>
    <t>EXHIBIDOR RODANTE 120X60</t>
  </si>
  <si>
    <t>OFD018</t>
  </si>
  <si>
    <t>TELAS ESPECIALES MUESTRAS 41 MTS</t>
  </si>
  <si>
    <t>ROLLO</t>
  </si>
  <si>
    <t>OFD019</t>
  </si>
  <si>
    <t xml:space="preserve">PAPEL CONTACT ESPECIAL </t>
  </si>
  <si>
    <t>MTS</t>
  </si>
  <si>
    <t>OFD020</t>
  </si>
  <si>
    <t>PAPEL CONTACT 122X50MTS 150MTS DIFERENTES COLORES</t>
  </si>
  <si>
    <t>OFD021</t>
  </si>
  <si>
    <t xml:space="preserve">RIELES DE ALUMINIO 2MTS </t>
  </si>
  <si>
    <t>OFD022</t>
  </si>
  <si>
    <t xml:space="preserve">CARCASA ESPALDAR- ASIENTO SILLON </t>
  </si>
  <si>
    <t>OFD023</t>
  </si>
  <si>
    <t>FORROS ESPALDAR SILLON PATRA</t>
  </si>
  <si>
    <t>OFD024</t>
  </si>
  <si>
    <t xml:space="preserve">RETAZOS TELA VARIOS COLORES </t>
  </si>
  <si>
    <t>OFD025</t>
  </si>
  <si>
    <t>TABLERO METALICO 150X100</t>
  </si>
  <si>
    <t>OFD026</t>
  </si>
  <si>
    <t>TABLERO EN L DE 160X160</t>
  </si>
  <si>
    <t>OFD027</t>
  </si>
  <si>
    <t>CAJAS DE SEGURIDAD CON COMBINACION</t>
  </si>
  <si>
    <t>OFD028</t>
  </si>
  <si>
    <t>SOPORTE DE TELEVISION PARA PARED</t>
  </si>
  <si>
    <t>OFD029</t>
  </si>
  <si>
    <t xml:space="preserve">LAVABOS DE MARMOL DIFERENTE MEDIDAD </t>
  </si>
  <si>
    <t>OFD030</t>
  </si>
  <si>
    <t xml:space="preserve">JUEGOS MODULO FIJOS CON GAVETAS </t>
  </si>
  <si>
    <t>OFD031</t>
  </si>
  <si>
    <t>JUEGO MODULO PARA COLUMNA CON GAVETA</t>
  </si>
  <si>
    <t>OFD032</t>
  </si>
  <si>
    <t xml:space="preserve">ESPALDAR PLASTICO CON POLICRETANO Y TELA PARA ARMAR </t>
  </si>
  <si>
    <t>OFD033</t>
  </si>
  <si>
    <t>PATAS CON GARRUCHO, MECANISMOS, Y BANDEJA</t>
  </si>
  <si>
    <t>OFD034</t>
  </si>
  <si>
    <t>ARCHIVADOR LATERAL CON GAVETA</t>
  </si>
  <si>
    <t>OFD035</t>
  </si>
  <si>
    <t>TABLERO ESPECIAL 200X110</t>
  </si>
  <si>
    <t>OFD036</t>
  </si>
  <si>
    <t>ASIENTO BUTACA TRIPERSONAL</t>
  </si>
  <si>
    <t>OFD037</t>
  </si>
  <si>
    <t>MESON MARMOL BANG INTERNATIONAL 156X40X10</t>
  </si>
  <si>
    <t>OFD038</t>
  </si>
  <si>
    <t>CAJA PARA TOMAR ELECTRIFICADOS IMPORTADAS</t>
  </si>
  <si>
    <t>OFD039</t>
  </si>
  <si>
    <t>EXHIBIDOR DE REJILLA</t>
  </si>
  <si>
    <t>OFD040</t>
  </si>
  <si>
    <t xml:space="preserve">ARMADO PUERTA VIDRIO CABINET 60X60 </t>
  </si>
  <si>
    <t>OFD041</t>
  </si>
  <si>
    <t>VIDRIO ESPECIAL PARA PUERTA 180X75</t>
  </si>
  <si>
    <t>OFD042</t>
  </si>
  <si>
    <t>VIDRIO ESPECIAL PARA BANCO INTERNACIONAL 170X45X2 E</t>
  </si>
  <si>
    <t>OFD043</t>
  </si>
  <si>
    <t xml:space="preserve">ASIENTO SILLON TAPIZADO </t>
  </si>
  <si>
    <t>OFD044</t>
  </si>
  <si>
    <t>SOPORTE METALICO PARA MESA TRABAJO ARQUITECTURA</t>
  </si>
  <si>
    <t>OFD045</t>
  </si>
  <si>
    <t>EXHIBIDOR RODANTE METALICO 148X63X63</t>
  </si>
  <si>
    <t>OFD046</t>
  </si>
  <si>
    <t>MESA TABLERO ESCADA CON PATAS 151X51X72AL</t>
  </si>
  <si>
    <t>OFD047</t>
  </si>
  <si>
    <t>MESA DE TABLERO RECICLABLE ABEDUL CON GARRUCHOS 120X55X74AL</t>
  </si>
  <si>
    <t>OFD048</t>
  </si>
  <si>
    <t>CAMILLA PARA HOSPITAL 137X67X76AL</t>
  </si>
  <si>
    <t>PAQ</t>
  </si>
  <si>
    <t>OFD049</t>
  </si>
  <si>
    <t>MESA TRAPEZOIDE TABACO 120X54X72AL</t>
  </si>
  <si>
    <t>OFD050</t>
  </si>
  <si>
    <t>ESTRUCTURA DE MADERA PARA SOFA 128X60X66AL</t>
  </si>
  <si>
    <t>OFD051</t>
  </si>
  <si>
    <t>MESA PARA DIBUJO TECNICO CON MECANISMO 150X60X71AL</t>
  </si>
  <si>
    <t>OFD052</t>
  </si>
  <si>
    <t>TABLERO VARIOS MEDIDAS</t>
  </si>
  <si>
    <t>OFD053</t>
  </si>
  <si>
    <t xml:space="preserve">BASE MADERA PARA SILLON </t>
  </si>
  <si>
    <t>OFD054</t>
  </si>
  <si>
    <t xml:space="preserve">ASIENTO-ESPALDAR SILLON </t>
  </si>
  <si>
    <t>OFD055</t>
  </si>
  <si>
    <t xml:space="preserve">BASE METALICA CON GARRUCHAS </t>
  </si>
  <si>
    <t>OFD056</t>
  </si>
  <si>
    <t>SILLON VARIOS MODELOS</t>
  </si>
  <si>
    <t>OFD057</t>
  </si>
  <si>
    <t>SILLON BUTACA TRIPERSONAL</t>
  </si>
  <si>
    <t>OFD058</t>
  </si>
  <si>
    <t>GARRUCHA VARIOS MODELOS</t>
  </si>
  <si>
    <t>OFD059</t>
  </si>
  <si>
    <t xml:space="preserve">ROLLO DE PAPEL CONTROL GRIS </t>
  </si>
  <si>
    <t>LIBRA</t>
  </si>
  <si>
    <t>OFD060</t>
  </si>
  <si>
    <t>SILLA PUPITRE ESCOLAR</t>
  </si>
  <si>
    <t>LOTEOFD020</t>
  </si>
  <si>
    <t>EQUIPOS DE COMPUTO DESCONTINUADO</t>
  </si>
  <si>
    <t>LOTEOFD021</t>
  </si>
  <si>
    <t>LAMPARAS FLUORESCENTES CON FOCOS</t>
  </si>
  <si>
    <t>NUEVO VALOR MINIMO DE REMATE CON DESCUENTO DEL 25%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</si>
</sst>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[$$-300A]\ #,##0.00"/>
  </numFmts>
  <fonts count="23" x14ac:knownFonts="1">
    <font>
      <sz val="11"/>
      <color theme="1"/>
      <name val="Calibri"/>
      <family val="2"/>
      <scheme val="minor"/>
    </font>
    <font>
      <b/>
      <sz val="16"/>
      <name val="Calibri"/>
      <family val="2"/>
    </font>
    <font>
      <b/>
      <sz val="16"/>
      <color rgb="FF00B050"/>
      <name val="Calibri"/>
      <family val="2"/>
    </font>
    <font>
      <sz val="16"/>
      <color rgb="FF00B050"/>
      <name val="Calibri"/>
      <family val="2"/>
    </font>
    <font>
      <b/>
      <sz val="9"/>
      <name val="Tahoma"/>
      <family val="2"/>
    </font>
    <font>
      <sz val="12"/>
      <color rgb="FF000000"/>
      <name val="Calibri"/>
      <family val="2"/>
    </font>
    <font>
      <b/>
      <sz val="10"/>
      <color rgb="FF000000"/>
      <name val="Calibri"/>
      <family val="2"/>
    </font>
    <font>
      <b/>
      <sz val="9"/>
      <color rgb="FF000000"/>
      <name val="Tahoma"/>
      <family val="2"/>
    </font>
    <font>
      <b/>
      <sz val="10"/>
      <color rgb="FF000000"/>
      <name val="Arial"/>
      <family val="2"/>
    </font>
    <font>
      <sz val="9"/>
      <color rgb="FF000000"/>
      <name val="Tahoma"/>
      <family val="2"/>
    </font>
    <font>
      <sz val="10"/>
      <color rgb="FF000000"/>
      <name val="Tahoma"/>
      <family val="2"/>
    </font>
    <font>
      <b/>
      <sz val="12"/>
      <color rgb="FF000000"/>
      <name val="Calibri"/>
      <family val="2"/>
    </font>
    <font>
      <sz val="8"/>
      <color rgb="FF000000"/>
      <name val="Arial"/>
      <family val="2"/>
    </font>
    <font>
      <sz val="8"/>
      <color rgb="FF000000"/>
      <name val="Calibri"/>
      <family val="2"/>
    </font>
    <font>
      <b/>
      <sz val="9"/>
      <color rgb="FF000000"/>
      <name val="Calibri"/>
      <family val="2"/>
    </font>
    <font>
      <b/>
      <sz val="14"/>
      <color rgb="FF000000"/>
      <name val="Calibri"/>
      <family val="2"/>
    </font>
    <font>
      <b/>
      <sz val="9"/>
      <color theme="1"/>
      <name val="Tahoma"/>
      <family val="2"/>
    </font>
    <font>
      <strike/>
      <sz val="9"/>
      <color rgb="FF000000"/>
      <name val="Tahoma"/>
      <family val="2"/>
    </font>
    <font>
      <b/>
      <strike/>
      <sz val="9"/>
      <color rgb="FF000000"/>
      <name val="Tahoma"/>
      <family val="2"/>
    </font>
    <font>
      <b/>
      <strike/>
      <sz val="12"/>
      <color rgb="FF000000"/>
      <name val="Calibri"/>
      <family val="2"/>
    </font>
    <font>
      <strike/>
      <sz val="12"/>
      <color rgb="FF000000"/>
      <name val="Calibri"/>
      <family val="2"/>
    </font>
    <font>
      <b/>
      <strike/>
      <sz val="14"/>
      <color rgb="FF000000"/>
      <name val="Calibri"/>
      <family val="2"/>
    </font>
    <font>
      <b/>
      <sz val="14"/>
      <color theme="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  <fill>
      <patternFill patternType="solid">
        <fgColor rgb="FFFFFFFF"/>
        <bgColor rgb="FF000000"/>
      </patternFill>
    </fill>
    <fill>
      <patternFill patternType="solid">
        <fgColor rgb="FFB4BAC3"/>
        <bgColor auto="1"/>
      </patternFill>
    </fill>
    <fill>
      <patternFill patternType="solid">
        <fgColor rgb="FFD9E2F3"/>
        <bgColor auto="1"/>
      </patternFill>
    </fill>
    <fill>
      <patternFill patternType="solid">
        <fgColor rgb="FFFFFF00"/>
        <bgColor rgb="FF000000"/>
      </patternFill>
    </fill>
    <fill>
      <patternFill patternType="solid">
        <fgColor rgb="FFFF0000"/>
        <bgColor indexed="64"/>
      </patternFill>
    </fill>
    <fill>
      <patternFill patternType="solid">
        <fgColor rgb="FF00FF00"/>
        <bgColor rgb="FF00FF00"/>
      </patternFill>
    </fill>
    <fill>
      <patternFill patternType="solid">
        <fgColor theme="0"/>
        <bgColor rgb="FF00FF00"/>
      </patternFill>
    </fill>
    <fill>
      <patternFill patternType="solid">
        <fgColor rgb="FFFF0000"/>
        <bgColor rgb="FF00FF00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AAAAAA"/>
      </right>
      <top style="thin">
        <color rgb="FFAAAAAA"/>
      </top>
      <bottom style="thin">
        <color rgb="FFAAAAAA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  <border>
      <left style="thin">
        <color rgb="FFAAAAAA"/>
      </left>
      <right/>
      <top style="thin">
        <color rgb="FFAAAAAA"/>
      </top>
      <bottom style="thin">
        <color rgb="FFAAAAAA"/>
      </bottom>
      <diagonal/>
    </border>
    <border>
      <left style="thin">
        <color rgb="FF000000"/>
      </left>
      <right style="thin">
        <color rgb="FFAAAAAA"/>
      </right>
      <top style="thin">
        <color rgb="FFAAAAAA"/>
      </top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/>
      <diagonal/>
    </border>
    <border>
      <left style="thin">
        <color rgb="FFAAAAAA"/>
      </left>
      <right/>
      <top style="thin">
        <color rgb="FFAAAAAA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000000"/>
      </bottom>
      <diagonal/>
    </border>
    <border>
      <left style="thin">
        <color rgb="FFAAAAAA"/>
      </left>
      <right/>
      <top style="thin">
        <color rgb="FFAAAAAA"/>
      </top>
      <bottom style="thin">
        <color rgb="FF000000"/>
      </bottom>
      <diagonal/>
    </border>
    <border>
      <left/>
      <right/>
      <top style="thin">
        <color rgb="FFAAAAAA"/>
      </top>
      <bottom style="thin">
        <color rgb="FF000000"/>
      </bottom>
      <diagonal/>
    </border>
    <border>
      <left/>
      <right style="thin">
        <color rgb="FFAAAAAA"/>
      </right>
      <top style="thin">
        <color rgb="FFAAAAAA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/>
      <right/>
      <top style="thin">
        <color rgb="FFAAAAAA"/>
      </top>
      <bottom style="thin">
        <color rgb="FFAAAAAA"/>
      </bottom>
      <diagonal/>
    </border>
    <border>
      <left/>
      <right style="thin">
        <color rgb="FFAAAAAA"/>
      </right>
      <top style="thin">
        <color rgb="FFAAAAAA"/>
      </top>
      <bottom style="thin">
        <color rgb="FFAAAAAA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0" fontId="5" fillId="0" borderId="0" xfId="0" applyFont="1"/>
    <xf numFmtId="3" fontId="7" fillId="3" borderId="5" xfId="0" applyNumberFormat="1" applyFont="1" applyFill="1" applyBorder="1" applyAlignment="1">
      <alignment horizontal="center" vertical="center"/>
    </xf>
    <xf numFmtId="3" fontId="7" fillId="3" borderId="6" xfId="0" applyNumberFormat="1" applyFont="1" applyFill="1" applyBorder="1" applyAlignment="1">
      <alignment horizontal="center" vertical="center"/>
    </xf>
    <xf numFmtId="49" fontId="8" fillId="4" borderId="19" xfId="0" applyNumberFormat="1" applyFont="1" applyFill="1" applyBorder="1" applyAlignment="1">
      <alignment horizontal="center" vertical="center" wrapText="1"/>
    </xf>
    <xf numFmtId="49" fontId="8" fillId="4" borderId="19" xfId="0" applyNumberFormat="1" applyFont="1" applyFill="1" applyBorder="1" applyAlignment="1">
      <alignment vertical="center" wrapText="1"/>
    </xf>
    <xf numFmtId="49" fontId="8" fillId="4" borderId="5" xfId="0" applyNumberFormat="1" applyFont="1" applyFill="1" applyBorder="1" applyAlignment="1">
      <alignment horizontal="center" vertical="center" wrapText="1"/>
    </xf>
    <xf numFmtId="49" fontId="7" fillId="4" borderId="7" xfId="0" applyNumberFormat="1" applyFont="1" applyFill="1" applyBorder="1" applyAlignment="1">
      <alignment horizontal="center" vertical="center" wrapText="1"/>
    </xf>
    <xf numFmtId="3" fontId="9" fillId="5" borderId="20" xfId="0" applyNumberFormat="1" applyFont="1" applyFill="1" applyBorder="1" applyAlignment="1">
      <alignment horizontal="center" vertical="center"/>
    </xf>
    <xf numFmtId="49" fontId="10" fillId="5" borderId="20" xfId="0" applyNumberFormat="1" applyFont="1" applyFill="1" applyBorder="1" applyAlignment="1">
      <alignment horizontal="center" vertical="center"/>
    </xf>
    <xf numFmtId="49" fontId="10" fillId="5" borderId="20" xfId="0" applyNumberFormat="1" applyFont="1" applyFill="1" applyBorder="1" applyAlignment="1">
      <alignment horizontal="left" vertical="center"/>
    </xf>
    <xf numFmtId="0" fontId="10" fillId="5" borderId="20" xfId="0" applyFont="1" applyFill="1" applyBorder="1" applyAlignment="1">
      <alignment horizontal="center" vertical="center"/>
    </xf>
    <xf numFmtId="164" fontId="9" fillId="2" borderId="20" xfId="0" applyNumberFormat="1" applyFont="1" applyFill="1" applyBorder="1" applyAlignment="1">
      <alignment horizontal="center" vertical="center"/>
    </xf>
    <xf numFmtId="164" fontId="9" fillId="5" borderId="5" xfId="0" applyNumberFormat="1" applyFont="1" applyFill="1" applyBorder="1" applyAlignment="1">
      <alignment horizontal="center" vertical="center"/>
    </xf>
    <xf numFmtId="3" fontId="9" fillId="2" borderId="20" xfId="0" applyNumberFormat="1" applyFont="1" applyFill="1" applyBorder="1" applyAlignment="1">
      <alignment horizontal="center" vertical="center"/>
    </xf>
    <xf numFmtId="49" fontId="10" fillId="2" borderId="20" xfId="0" applyNumberFormat="1" applyFont="1" applyFill="1" applyBorder="1" applyAlignment="1">
      <alignment horizontal="center" vertical="center"/>
    </xf>
    <xf numFmtId="49" fontId="10" fillId="2" borderId="20" xfId="0" applyNumberFormat="1" applyFont="1" applyFill="1" applyBorder="1" applyAlignment="1">
      <alignment horizontal="left" vertical="center"/>
    </xf>
    <xf numFmtId="0" fontId="10" fillId="2" borderId="20" xfId="0" applyFont="1" applyFill="1" applyBorder="1" applyAlignment="1">
      <alignment horizontal="center" vertical="center"/>
    </xf>
    <xf numFmtId="164" fontId="9" fillId="5" borderId="20" xfId="0" applyNumberFormat="1" applyFont="1" applyFill="1" applyBorder="1" applyAlignment="1">
      <alignment horizontal="center" vertical="center"/>
    </xf>
    <xf numFmtId="164" fontId="7" fillId="2" borderId="20" xfId="0" applyNumberFormat="1" applyFont="1" applyFill="1" applyBorder="1" applyAlignment="1">
      <alignment horizontal="center" vertical="center"/>
    </xf>
    <xf numFmtId="49" fontId="10" fillId="2" borderId="21" xfId="0" applyNumberFormat="1" applyFont="1" applyFill="1" applyBorder="1" applyAlignment="1">
      <alignment horizontal="center" vertical="center"/>
    </xf>
    <xf numFmtId="49" fontId="10" fillId="2" borderId="21" xfId="0" applyNumberFormat="1" applyFont="1" applyFill="1" applyBorder="1" applyAlignment="1">
      <alignment horizontal="left" vertical="center"/>
    </xf>
    <xf numFmtId="0" fontId="10" fillId="2" borderId="21" xfId="0" applyFont="1" applyFill="1" applyBorder="1" applyAlignment="1">
      <alignment horizontal="center" vertical="center"/>
    </xf>
    <xf numFmtId="164" fontId="9" fillId="2" borderId="21" xfId="0" applyNumberFormat="1" applyFont="1" applyFill="1" applyBorder="1" applyAlignment="1">
      <alignment horizontal="center" vertical="center"/>
    </xf>
    <xf numFmtId="164" fontId="9" fillId="5" borderId="8" xfId="0" applyNumberFormat="1" applyFont="1" applyFill="1" applyBorder="1" applyAlignment="1">
      <alignment horizontal="center" vertical="center"/>
    </xf>
    <xf numFmtId="3" fontId="9" fillId="2" borderId="22" xfId="0" applyNumberFormat="1" applyFont="1" applyFill="1" applyBorder="1" applyAlignment="1">
      <alignment vertical="center"/>
    </xf>
    <xf numFmtId="3" fontId="9" fillId="2" borderId="2" xfId="0" applyNumberFormat="1" applyFont="1" applyFill="1" applyBorder="1" applyAlignment="1">
      <alignment vertical="center"/>
    </xf>
    <xf numFmtId="3" fontId="9" fillId="2" borderId="4" xfId="0" applyNumberFormat="1" applyFont="1" applyFill="1" applyBorder="1" applyAlignment="1">
      <alignment vertical="center"/>
    </xf>
    <xf numFmtId="49" fontId="11" fillId="6" borderId="4" xfId="0" applyNumberFormat="1" applyFont="1" applyFill="1" applyBorder="1" applyAlignment="1">
      <alignment vertical="center"/>
    </xf>
    <xf numFmtId="3" fontId="9" fillId="6" borderId="4" xfId="0" applyNumberFormat="1" applyFont="1" applyFill="1" applyBorder="1" applyAlignment="1">
      <alignment vertical="center"/>
    </xf>
    <xf numFmtId="164" fontId="7" fillId="6" borderId="4" xfId="0" applyNumberFormat="1" applyFont="1" applyFill="1" applyBorder="1" applyAlignment="1">
      <alignment horizontal="center" vertical="center"/>
    </xf>
    <xf numFmtId="0" fontId="5" fillId="0" borderId="23" xfId="0" applyFont="1" applyBorder="1"/>
    <xf numFmtId="0" fontId="11" fillId="2" borderId="23" xfId="0" applyFont="1" applyFill="1" applyBorder="1" applyAlignment="1">
      <alignment vertical="center"/>
    </xf>
    <xf numFmtId="0" fontId="5" fillId="2" borderId="23" xfId="0" applyFont="1" applyFill="1" applyBorder="1" applyAlignment="1">
      <alignment vertical="center"/>
    </xf>
    <xf numFmtId="0" fontId="12" fillId="0" borderId="23" xfId="0" applyFont="1" applyBorder="1"/>
    <xf numFmtId="0" fontId="13" fillId="0" borderId="5" xfId="0" applyFont="1" applyBorder="1" applyAlignment="1">
      <alignment horizontal="right"/>
    </xf>
    <xf numFmtId="0" fontId="6" fillId="0" borderId="5" xfId="0" applyFont="1" applyBorder="1" applyAlignment="1">
      <alignment horizontal="center" vertical="center"/>
    </xf>
    <xf numFmtId="49" fontId="8" fillId="4" borderId="20" xfId="0" applyNumberFormat="1" applyFont="1" applyFill="1" applyBorder="1" applyAlignment="1">
      <alignment horizontal="center" vertical="center" wrapText="1"/>
    </xf>
    <xf numFmtId="49" fontId="8" fillId="4" borderId="20" xfId="0" applyNumberFormat="1" applyFont="1" applyFill="1" applyBorder="1" applyAlignment="1">
      <alignment vertical="center" wrapText="1"/>
    </xf>
    <xf numFmtId="49" fontId="10" fillId="5" borderId="20" xfId="0" applyNumberFormat="1" applyFont="1" applyFill="1" applyBorder="1" applyAlignment="1">
      <alignment horizontal="left" vertical="center" wrapText="1"/>
    </xf>
    <xf numFmtId="49" fontId="10" fillId="2" borderId="20" xfId="0" applyNumberFormat="1" applyFont="1" applyFill="1" applyBorder="1" applyAlignment="1">
      <alignment horizontal="left" vertical="center" wrapText="1"/>
    </xf>
    <xf numFmtId="3" fontId="9" fillId="5" borderId="21" xfId="0" applyNumberFormat="1" applyFont="1" applyFill="1" applyBorder="1" applyAlignment="1">
      <alignment horizontal="center" vertical="center"/>
    </xf>
    <xf numFmtId="49" fontId="10" fillId="5" borderId="21" xfId="0" applyNumberFormat="1" applyFont="1" applyFill="1" applyBorder="1" applyAlignment="1">
      <alignment horizontal="center" vertical="center"/>
    </xf>
    <xf numFmtId="49" fontId="10" fillId="5" borderId="21" xfId="0" applyNumberFormat="1" applyFont="1" applyFill="1" applyBorder="1" applyAlignment="1">
      <alignment horizontal="left" vertical="center" wrapText="1"/>
    </xf>
    <xf numFmtId="0" fontId="10" fillId="5" borderId="21" xfId="0" applyFont="1" applyFill="1" applyBorder="1" applyAlignment="1">
      <alignment horizontal="center" vertical="center"/>
    </xf>
    <xf numFmtId="164" fontId="9" fillId="5" borderId="21" xfId="0" applyNumberFormat="1" applyFont="1" applyFill="1" applyBorder="1" applyAlignment="1">
      <alignment horizontal="center" vertical="center"/>
    </xf>
    <xf numFmtId="0" fontId="5" fillId="0" borderId="2" xfId="0" applyFont="1" applyBorder="1"/>
    <xf numFmtId="0" fontId="5" fillId="2" borderId="4" xfId="0" applyFont="1" applyFill="1" applyBorder="1" applyAlignment="1">
      <alignment vertical="center"/>
    </xf>
    <xf numFmtId="0" fontId="5" fillId="0" borderId="4" xfId="0" applyFont="1" applyBorder="1"/>
    <xf numFmtId="0" fontId="5" fillId="2" borderId="4" xfId="0" applyFont="1" applyFill="1" applyBorder="1"/>
    <xf numFmtId="49" fontId="5" fillId="2" borderId="4" xfId="0" applyNumberFormat="1" applyFont="1" applyFill="1" applyBorder="1"/>
    <xf numFmtId="164" fontId="11" fillId="6" borderId="4" xfId="0" applyNumberFormat="1" applyFont="1" applyFill="1" applyBorder="1" applyAlignment="1">
      <alignment horizontal="center" vertical="center"/>
    </xf>
    <xf numFmtId="0" fontId="11" fillId="6" borderId="4" xfId="0" applyFont="1" applyFill="1" applyBorder="1"/>
    <xf numFmtId="0" fontId="5" fillId="0" borderId="14" xfId="0" applyFont="1" applyBorder="1"/>
    <xf numFmtId="0" fontId="11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12" fillId="0" borderId="14" xfId="0" applyFont="1" applyBorder="1"/>
    <xf numFmtId="0" fontId="5" fillId="0" borderId="15" xfId="0" applyFont="1" applyBorder="1"/>
    <xf numFmtId="49" fontId="8" fillId="4" borderId="20" xfId="0" applyNumberFormat="1" applyFont="1" applyFill="1" applyBorder="1" applyAlignment="1">
      <alignment horizontal="left" vertical="center" wrapText="1"/>
    </xf>
    <xf numFmtId="49" fontId="8" fillId="4" borderId="7" xfId="0" applyNumberFormat="1" applyFont="1" applyFill="1" applyBorder="1" applyAlignment="1">
      <alignment horizontal="center" vertical="center" wrapText="1"/>
    </xf>
    <xf numFmtId="49" fontId="8" fillId="4" borderId="12" xfId="0" applyNumberFormat="1" applyFont="1" applyFill="1" applyBorder="1" applyAlignment="1">
      <alignment horizontal="center" vertical="center" wrapText="1"/>
    </xf>
    <xf numFmtId="0" fontId="9" fillId="5" borderId="20" xfId="0" applyFont="1" applyFill="1" applyBorder="1" applyAlignment="1">
      <alignment vertical="center"/>
    </xf>
    <xf numFmtId="49" fontId="9" fillId="5" borderId="20" xfId="0" applyNumberFormat="1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vertical="center"/>
    </xf>
    <xf numFmtId="49" fontId="9" fillId="2" borderId="20" xfId="0" applyNumberFormat="1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vertical="center"/>
    </xf>
    <xf numFmtId="49" fontId="9" fillId="2" borderId="21" xfId="0" applyNumberFormat="1" applyFont="1" applyFill="1" applyBorder="1" applyAlignment="1">
      <alignment horizontal="center" vertical="center"/>
    </xf>
    <xf numFmtId="49" fontId="10" fillId="2" borderId="21" xfId="0" applyNumberFormat="1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wrapText="1"/>
    </xf>
    <xf numFmtId="0" fontId="15" fillId="3" borderId="0" xfId="0" applyFont="1" applyFill="1"/>
    <xf numFmtId="0" fontId="15" fillId="6" borderId="0" xfId="0" applyFont="1" applyFill="1"/>
    <xf numFmtId="0" fontId="15" fillId="6" borderId="0" xfId="0" applyFont="1" applyFill="1" applyAlignment="1">
      <alignment horizontal="center"/>
    </xf>
    <xf numFmtId="164" fontId="15" fillId="6" borderId="0" xfId="0" applyNumberFormat="1" applyFont="1" applyFill="1"/>
    <xf numFmtId="0" fontId="15" fillId="0" borderId="0" xfId="0" applyFont="1"/>
    <xf numFmtId="3" fontId="9" fillId="7" borderId="20" xfId="0" applyNumberFormat="1" applyFont="1" applyFill="1" applyBorder="1" applyAlignment="1">
      <alignment horizontal="center" vertical="center"/>
    </xf>
    <xf numFmtId="49" fontId="10" fillId="7" borderId="20" xfId="0" applyNumberFormat="1" applyFont="1" applyFill="1" applyBorder="1" applyAlignment="1">
      <alignment horizontal="center" vertical="center"/>
    </xf>
    <xf numFmtId="49" fontId="10" fillId="7" borderId="20" xfId="0" applyNumberFormat="1" applyFont="1" applyFill="1" applyBorder="1" applyAlignment="1">
      <alignment horizontal="left" vertical="center" wrapText="1"/>
    </xf>
    <xf numFmtId="0" fontId="10" fillId="7" borderId="20" xfId="0" applyFont="1" applyFill="1" applyBorder="1" applyAlignment="1">
      <alignment horizontal="center" vertical="center"/>
    </xf>
    <xf numFmtId="164" fontId="9" fillId="7" borderId="20" xfId="0" applyNumberFormat="1" applyFont="1" applyFill="1" applyBorder="1" applyAlignment="1">
      <alignment horizontal="center" vertical="center"/>
    </xf>
    <xf numFmtId="164" fontId="9" fillId="7" borderId="5" xfId="0" applyNumberFormat="1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wrapText="1"/>
    </xf>
    <xf numFmtId="0" fontId="11" fillId="2" borderId="29" xfId="0" applyFont="1" applyFill="1" applyBorder="1" applyAlignment="1">
      <alignment horizontal="center" wrapText="1"/>
    </xf>
    <xf numFmtId="0" fontId="11" fillId="2" borderId="30" xfId="0" applyFont="1" applyFill="1" applyBorder="1" applyAlignment="1">
      <alignment horizontal="center" wrapText="1"/>
    </xf>
    <xf numFmtId="0" fontId="14" fillId="0" borderId="9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3" fontId="4" fillId="3" borderId="2" xfId="0" applyNumberFormat="1" applyFont="1" applyFill="1" applyBorder="1" applyAlignment="1">
      <alignment horizontal="center" vertical="center"/>
    </xf>
    <xf numFmtId="3" fontId="4" fillId="3" borderId="3" xfId="0" applyNumberFormat="1" applyFont="1" applyFill="1" applyBorder="1" applyAlignment="1">
      <alignment horizontal="center" vertical="center"/>
    </xf>
    <xf numFmtId="3" fontId="7" fillId="3" borderId="2" xfId="0" applyNumberFormat="1" applyFont="1" applyFill="1" applyBorder="1" applyAlignment="1">
      <alignment horizontal="center" vertical="center"/>
    </xf>
    <xf numFmtId="3" fontId="7" fillId="3" borderId="4" xfId="0" applyNumberFormat="1" applyFont="1" applyFill="1" applyBorder="1" applyAlignment="1">
      <alignment horizontal="center" vertical="center"/>
    </xf>
    <xf numFmtId="3" fontId="7" fillId="3" borderId="3" xfId="0" applyNumberFormat="1" applyFont="1" applyFill="1" applyBorder="1" applyAlignment="1">
      <alignment horizontal="center" vertical="center"/>
    </xf>
    <xf numFmtId="0" fontId="11" fillId="0" borderId="24" xfId="0" applyFont="1" applyBorder="1" applyAlignment="1">
      <alignment horizontal="center"/>
    </xf>
    <xf numFmtId="0" fontId="11" fillId="0" borderId="25" xfId="0" applyFont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7" fillId="8" borderId="31" xfId="0" applyFont="1" applyFill="1" applyBorder="1" applyAlignment="1">
      <alignment horizontal="center" vertical="center" wrapText="1"/>
    </xf>
    <xf numFmtId="165" fontId="16" fillId="8" borderId="31" xfId="0" applyNumberFormat="1" applyFont="1" applyFill="1" applyBorder="1" applyAlignment="1">
      <alignment vertical="center" wrapText="1"/>
    </xf>
    <xf numFmtId="165" fontId="16" fillId="9" borderId="31" xfId="0" applyNumberFormat="1" applyFont="1" applyFill="1" applyBorder="1" applyAlignment="1">
      <alignment vertical="center" wrapText="1"/>
    </xf>
    <xf numFmtId="164" fontId="17" fillId="2" borderId="20" xfId="0" applyNumberFormat="1" applyFont="1" applyFill="1" applyBorder="1" applyAlignment="1">
      <alignment horizontal="center" vertical="center"/>
    </xf>
    <xf numFmtId="164" fontId="17" fillId="5" borderId="20" xfId="0" applyNumberFormat="1" applyFont="1" applyFill="1" applyBorder="1" applyAlignment="1">
      <alignment horizontal="center" vertical="center"/>
    </xf>
    <xf numFmtId="164" fontId="17" fillId="2" borderId="21" xfId="0" applyNumberFormat="1" applyFont="1" applyFill="1" applyBorder="1" applyAlignment="1">
      <alignment horizontal="center" vertical="center"/>
    </xf>
    <xf numFmtId="164" fontId="18" fillId="6" borderId="3" xfId="0" applyNumberFormat="1" applyFont="1" applyFill="1" applyBorder="1" applyAlignment="1">
      <alignment horizontal="center" vertical="center"/>
    </xf>
    <xf numFmtId="165" fontId="16" fillId="10" borderId="31" xfId="0" applyNumberFormat="1" applyFont="1" applyFill="1" applyBorder="1" applyAlignment="1">
      <alignment vertical="center" wrapText="1"/>
    </xf>
    <xf numFmtId="164" fontId="17" fillId="5" borderId="27" xfId="0" applyNumberFormat="1" applyFont="1" applyFill="1" applyBorder="1" applyAlignment="1">
      <alignment horizontal="center" vertical="center"/>
    </xf>
    <xf numFmtId="164" fontId="17" fillId="2" borderId="27" xfId="0" applyNumberFormat="1" applyFont="1" applyFill="1" applyBorder="1" applyAlignment="1">
      <alignment horizontal="center" vertical="center"/>
    </xf>
    <xf numFmtId="164" fontId="17" fillId="7" borderId="27" xfId="0" applyNumberFormat="1" applyFont="1" applyFill="1" applyBorder="1" applyAlignment="1">
      <alignment horizontal="center" vertical="center"/>
    </xf>
    <xf numFmtId="164" fontId="17" fillId="5" borderId="28" xfId="0" applyNumberFormat="1" applyFont="1" applyFill="1" applyBorder="1" applyAlignment="1">
      <alignment horizontal="center" vertical="center"/>
    </xf>
    <xf numFmtId="164" fontId="19" fillId="6" borderId="3" xfId="0" applyNumberFormat="1" applyFont="1" applyFill="1" applyBorder="1" applyAlignment="1">
      <alignment horizontal="center" vertical="center"/>
    </xf>
    <xf numFmtId="164" fontId="17" fillId="2" borderId="28" xfId="0" applyNumberFormat="1" applyFont="1" applyFill="1" applyBorder="1" applyAlignment="1">
      <alignment horizontal="center" vertical="center"/>
    </xf>
    <xf numFmtId="0" fontId="20" fillId="0" borderId="0" xfId="0" applyFont="1"/>
    <xf numFmtId="164" fontId="21" fillId="6" borderId="0" xfId="0" applyNumberFormat="1" applyFont="1" applyFill="1"/>
    <xf numFmtId="165" fontId="22" fillId="8" borderId="31" xfId="0" applyNumberFormat="1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06"/>
  <sheetViews>
    <sheetView tabSelected="1" topLeftCell="D1" workbookViewId="0">
      <selection activeCell="P205" sqref="P205"/>
    </sheetView>
  </sheetViews>
  <sheetFormatPr baseColWidth="10" defaultRowHeight="15.75" x14ac:dyDescent="0.25"/>
  <cols>
    <col min="1" max="1" width="4.140625" style="4" customWidth="1"/>
    <col min="2" max="2" width="13.5703125" style="4" customWidth="1"/>
    <col min="3" max="3" width="57.85546875" style="4" customWidth="1"/>
    <col min="4" max="4" width="14.85546875" style="4" customWidth="1"/>
    <col min="5" max="5" width="14.7109375" style="4" customWidth="1"/>
    <col min="6" max="6" width="13.140625" style="4" customWidth="1"/>
    <col min="7" max="7" width="14.28515625" style="4" customWidth="1"/>
    <col min="8" max="8" width="16" style="4" customWidth="1"/>
    <col min="9" max="11" width="9.42578125" style="4" customWidth="1"/>
    <col min="12" max="12" width="17.7109375" style="4" customWidth="1"/>
    <col min="13" max="13" width="18.5703125" style="4" customWidth="1"/>
    <col min="14" max="16" width="13.85546875" style="4" customWidth="1"/>
    <col min="17" max="16384" width="11.42578125" style="4"/>
  </cols>
  <sheetData>
    <row r="1" spans="1:16" s="1" customFormat="1" ht="21" x14ac:dyDescent="0.35">
      <c r="A1" s="89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1"/>
      <c r="O1" s="3"/>
      <c r="P1" s="3"/>
    </row>
    <row r="2" spans="1:16" s="1" customFormat="1" ht="21" x14ac:dyDescent="0.35">
      <c r="A2" s="92"/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4"/>
      <c r="O2" s="3"/>
      <c r="P2" s="3"/>
    </row>
    <row r="3" spans="1:16" s="1" customFormat="1" ht="21" x14ac:dyDescent="0.35">
      <c r="A3" s="95" t="s">
        <v>1</v>
      </c>
      <c r="B3" s="96"/>
      <c r="C3" s="96"/>
      <c r="D3" s="96"/>
      <c r="E3" s="96"/>
      <c r="F3" s="96"/>
      <c r="G3" s="97"/>
      <c r="H3" s="97"/>
      <c r="I3" s="97"/>
      <c r="J3" s="97"/>
      <c r="K3" s="97"/>
      <c r="L3" s="97"/>
      <c r="M3" s="97"/>
      <c r="N3" s="97"/>
      <c r="O3" s="2"/>
      <c r="P3" s="2"/>
    </row>
    <row r="4" spans="1:16" x14ac:dyDescent="0.25">
      <c r="I4" s="98" t="s">
        <v>2</v>
      </c>
      <c r="J4" s="98"/>
      <c r="K4" s="98"/>
      <c r="L4" s="98"/>
      <c r="M4" s="99"/>
    </row>
    <row r="5" spans="1:16" ht="18.75" customHeight="1" thickBot="1" x14ac:dyDescent="0.3">
      <c r="A5" s="100" t="s">
        <v>3</v>
      </c>
      <c r="B5" s="101"/>
      <c r="C5" s="102" t="s">
        <v>4</v>
      </c>
      <c r="D5" s="103"/>
      <c r="E5" s="103"/>
      <c r="F5" s="104"/>
      <c r="G5" s="5"/>
      <c r="H5" s="5"/>
      <c r="I5" s="5"/>
      <c r="J5" s="5"/>
      <c r="K5" s="5"/>
      <c r="L5" s="6"/>
    </row>
    <row r="6" spans="1:16" ht="56.25" x14ac:dyDescent="0.25">
      <c r="A6" s="7" t="s">
        <v>5</v>
      </c>
      <c r="B6" s="8" t="s">
        <v>6</v>
      </c>
      <c r="C6" s="7" t="s">
        <v>7</v>
      </c>
      <c r="D6" s="7" t="s">
        <v>8</v>
      </c>
      <c r="E6" s="7" t="s">
        <v>9</v>
      </c>
      <c r="F6" s="7" t="s">
        <v>10</v>
      </c>
      <c r="G6" s="9" t="s">
        <v>11</v>
      </c>
      <c r="H6" s="10" t="s">
        <v>12</v>
      </c>
      <c r="I6" s="7" t="s">
        <v>13</v>
      </c>
      <c r="J6" s="7" t="s">
        <v>14</v>
      </c>
      <c r="K6" s="7" t="s">
        <v>15</v>
      </c>
      <c r="L6" s="10" t="s">
        <v>16</v>
      </c>
      <c r="M6" s="108" t="s">
        <v>410</v>
      </c>
    </row>
    <row r="7" spans="1:16" x14ac:dyDescent="0.25">
      <c r="A7" s="11">
        <v>29</v>
      </c>
      <c r="B7" s="12" t="s">
        <v>17</v>
      </c>
      <c r="C7" s="13" t="s">
        <v>18</v>
      </c>
      <c r="D7" s="12" t="s">
        <v>19</v>
      </c>
      <c r="E7" s="14">
        <v>1</v>
      </c>
      <c r="F7" s="12" t="s">
        <v>20</v>
      </c>
      <c r="G7" s="15">
        <v>480</v>
      </c>
      <c r="H7" s="16">
        <f>E7*G7</f>
        <v>480</v>
      </c>
      <c r="I7" s="14">
        <v>15</v>
      </c>
      <c r="J7" s="14">
        <v>20</v>
      </c>
      <c r="K7" s="14">
        <v>5</v>
      </c>
      <c r="L7" s="111">
        <v>271.20000000000005</v>
      </c>
      <c r="M7" s="109">
        <f t="shared" ref="M7:M70" si="0">L7*75%</f>
        <v>203.40000000000003</v>
      </c>
    </row>
    <row r="8" spans="1:16" x14ac:dyDescent="0.25">
      <c r="A8" s="17">
        <v>30</v>
      </c>
      <c r="B8" s="18" t="s">
        <v>21</v>
      </c>
      <c r="C8" s="19" t="s">
        <v>22</v>
      </c>
      <c r="D8" s="18" t="s">
        <v>19</v>
      </c>
      <c r="E8" s="20">
        <v>1</v>
      </c>
      <c r="F8" s="18" t="s">
        <v>23</v>
      </c>
      <c r="G8" s="21">
        <v>135</v>
      </c>
      <c r="H8" s="16">
        <f t="shared" ref="H8:H71" si="1">E8*G8</f>
        <v>135</v>
      </c>
      <c r="I8" s="20">
        <v>15</v>
      </c>
      <c r="J8" s="20">
        <v>20</v>
      </c>
      <c r="K8" s="20">
        <v>5</v>
      </c>
      <c r="L8" s="112">
        <v>76.275000000000006</v>
      </c>
      <c r="M8" s="109">
        <f t="shared" si="0"/>
        <v>57.206250000000004</v>
      </c>
    </row>
    <row r="9" spans="1:16" x14ac:dyDescent="0.25">
      <c r="A9" s="11">
        <v>31</v>
      </c>
      <c r="B9" s="12" t="s">
        <v>24</v>
      </c>
      <c r="C9" s="13" t="s">
        <v>25</v>
      </c>
      <c r="D9" s="12" t="s">
        <v>19</v>
      </c>
      <c r="E9" s="14">
        <v>1</v>
      </c>
      <c r="F9" s="12" t="s">
        <v>20</v>
      </c>
      <c r="G9" s="15">
        <v>135.08000000000001</v>
      </c>
      <c r="H9" s="16">
        <f t="shared" si="1"/>
        <v>135.08000000000001</v>
      </c>
      <c r="I9" s="14">
        <v>15</v>
      </c>
      <c r="J9" s="14">
        <v>20</v>
      </c>
      <c r="K9" s="14">
        <v>5</v>
      </c>
      <c r="L9" s="111">
        <v>76.320200000000014</v>
      </c>
      <c r="M9" s="109">
        <f t="shared" si="0"/>
        <v>57.240150000000014</v>
      </c>
    </row>
    <row r="10" spans="1:16" x14ac:dyDescent="0.25">
      <c r="A10" s="17">
        <v>32</v>
      </c>
      <c r="B10" s="18" t="s">
        <v>26</v>
      </c>
      <c r="C10" s="19" t="s">
        <v>27</v>
      </c>
      <c r="D10" s="18" t="s">
        <v>19</v>
      </c>
      <c r="E10" s="20">
        <v>1</v>
      </c>
      <c r="F10" s="18" t="s">
        <v>20</v>
      </c>
      <c r="G10" s="21">
        <v>135.08000000000001</v>
      </c>
      <c r="H10" s="16">
        <f t="shared" si="1"/>
        <v>135.08000000000001</v>
      </c>
      <c r="I10" s="20">
        <v>15</v>
      </c>
      <c r="J10" s="20">
        <v>20</v>
      </c>
      <c r="K10" s="20">
        <v>5</v>
      </c>
      <c r="L10" s="112">
        <v>76.320200000000014</v>
      </c>
      <c r="M10" s="109">
        <f t="shared" si="0"/>
        <v>57.240150000000014</v>
      </c>
    </row>
    <row r="11" spans="1:16" x14ac:dyDescent="0.25">
      <c r="A11" s="11">
        <v>33</v>
      </c>
      <c r="B11" s="12" t="s">
        <v>28</v>
      </c>
      <c r="C11" s="13" t="s">
        <v>29</v>
      </c>
      <c r="D11" s="12" t="s">
        <v>30</v>
      </c>
      <c r="E11" s="14">
        <v>1</v>
      </c>
      <c r="F11" s="12" t="s">
        <v>31</v>
      </c>
      <c r="G11" s="15">
        <v>100.44</v>
      </c>
      <c r="H11" s="16">
        <f t="shared" si="1"/>
        <v>100.44</v>
      </c>
      <c r="I11" s="14">
        <v>15</v>
      </c>
      <c r="J11" s="14">
        <v>20</v>
      </c>
      <c r="K11" s="14">
        <v>5</v>
      </c>
      <c r="L11" s="111">
        <v>56.748600000000003</v>
      </c>
      <c r="M11" s="109">
        <f t="shared" si="0"/>
        <v>42.561450000000001</v>
      </c>
    </row>
    <row r="12" spans="1:16" x14ac:dyDescent="0.25">
      <c r="A12" s="17">
        <v>34</v>
      </c>
      <c r="B12" s="18" t="s">
        <v>32</v>
      </c>
      <c r="C12" s="19" t="s">
        <v>33</v>
      </c>
      <c r="D12" s="18" t="s">
        <v>30</v>
      </c>
      <c r="E12" s="20">
        <v>1</v>
      </c>
      <c r="F12" s="18" t="s">
        <v>31</v>
      </c>
      <c r="G12" s="21">
        <v>224.64</v>
      </c>
      <c r="H12" s="16">
        <f t="shared" si="1"/>
        <v>224.64</v>
      </c>
      <c r="I12" s="20">
        <v>15</v>
      </c>
      <c r="J12" s="20">
        <v>20</v>
      </c>
      <c r="K12" s="20">
        <v>5</v>
      </c>
      <c r="L12" s="112">
        <v>126.92160000000001</v>
      </c>
      <c r="M12" s="109">
        <f t="shared" si="0"/>
        <v>95.191200000000009</v>
      </c>
    </row>
    <row r="13" spans="1:16" x14ac:dyDescent="0.25">
      <c r="A13" s="11">
        <v>35</v>
      </c>
      <c r="B13" s="12" t="s">
        <v>34</v>
      </c>
      <c r="C13" s="13" t="s">
        <v>35</v>
      </c>
      <c r="D13" s="12" t="s">
        <v>30</v>
      </c>
      <c r="E13" s="14">
        <v>1</v>
      </c>
      <c r="F13" s="12" t="s">
        <v>31</v>
      </c>
      <c r="G13" s="15">
        <v>259.2</v>
      </c>
      <c r="H13" s="16">
        <f t="shared" si="1"/>
        <v>259.2</v>
      </c>
      <c r="I13" s="14">
        <v>15</v>
      </c>
      <c r="J13" s="14">
        <v>20</v>
      </c>
      <c r="K13" s="14">
        <v>5</v>
      </c>
      <c r="L13" s="111">
        <v>146.44800000000001</v>
      </c>
      <c r="M13" s="109">
        <f t="shared" si="0"/>
        <v>109.83600000000001</v>
      </c>
    </row>
    <row r="14" spans="1:16" x14ac:dyDescent="0.25">
      <c r="A14" s="17">
        <v>36</v>
      </c>
      <c r="B14" s="18" t="s">
        <v>36</v>
      </c>
      <c r="C14" s="19" t="s">
        <v>37</v>
      </c>
      <c r="D14" s="18" t="s">
        <v>30</v>
      </c>
      <c r="E14" s="20">
        <v>1</v>
      </c>
      <c r="F14" s="18" t="s">
        <v>31</v>
      </c>
      <c r="G14" s="21">
        <v>190.08</v>
      </c>
      <c r="H14" s="16">
        <f t="shared" si="1"/>
        <v>190.08</v>
      </c>
      <c r="I14" s="20">
        <v>15</v>
      </c>
      <c r="J14" s="20">
        <v>20</v>
      </c>
      <c r="K14" s="20">
        <v>5</v>
      </c>
      <c r="L14" s="112">
        <v>107.39520000000002</v>
      </c>
      <c r="M14" s="109">
        <f t="shared" si="0"/>
        <v>80.546400000000006</v>
      </c>
    </row>
    <row r="15" spans="1:16" x14ac:dyDescent="0.25">
      <c r="A15" s="11">
        <v>37</v>
      </c>
      <c r="B15" s="12" t="s">
        <v>38</v>
      </c>
      <c r="C15" s="13" t="s">
        <v>39</v>
      </c>
      <c r="D15" s="12" t="s">
        <v>30</v>
      </c>
      <c r="E15" s="14">
        <v>1</v>
      </c>
      <c r="F15" s="12" t="s">
        <v>31</v>
      </c>
      <c r="G15" s="15">
        <v>241.92</v>
      </c>
      <c r="H15" s="16">
        <f t="shared" si="1"/>
        <v>241.92</v>
      </c>
      <c r="I15" s="14">
        <v>15</v>
      </c>
      <c r="J15" s="14">
        <v>20</v>
      </c>
      <c r="K15" s="14">
        <v>5</v>
      </c>
      <c r="L15" s="111">
        <v>136.6848</v>
      </c>
      <c r="M15" s="109">
        <f t="shared" si="0"/>
        <v>102.5136</v>
      </c>
    </row>
    <row r="16" spans="1:16" x14ac:dyDescent="0.25">
      <c r="A16" s="17">
        <v>38</v>
      </c>
      <c r="B16" s="18" t="s">
        <v>40</v>
      </c>
      <c r="C16" s="19" t="s">
        <v>41</v>
      </c>
      <c r="D16" s="18" t="s">
        <v>19</v>
      </c>
      <c r="E16" s="20">
        <v>1</v>
      </c>
      <c r="F16" s="18" t="s">
        <v>31</v>
      </c>
      <c r="G16" s="21">
        <v>18.63</v>
      </c>
      <c r="H16" s="16">
        <f t="shared" si="1"/>
        <v>18.63</v>
      </c>
      <c r="I16" s="20">
        <v>15</v>
      </c>
      <c r="J16" s="20">
        <v>20</v>
      </c>
      <c r="K16" s="20">
        <v>5</v>
      </c>
      <c r="L16" s="112">
        <v>10.52595</v>
      </c>
      <c r="M16" s="109">
        <f t="shared" si="0"/>
        <v>7.8944624999999995</v>
      </c>
    </row>
    <row r="17" spans="1:13" x14ac:dyDescent="0.25">
      <c r="A17" s="11">
        <v>39</v>
      </c>
      <c r="B17" s="12" t="s">
        <v>42</v>
      </c>
      <c r="C17" s="13" t="s">
        <v>43</v>
      </c>
      <c r="D17" s="12" t="s">
        <v>19</v>
      </c>
      <c r="E17" s="14">
        <v>1</v>
      </c>
      <c r="F17" s="12" t="s">
        <v>31</v>
      </c>
      <c r="G17" s="15">
        <v>25.142399999999999</v>
      </c>
      <c r="H17" s="16">
        <f t="shared" si="1"/>
        <v>25.142399999999999</v>
      </c>
      <c r="I17" s="14">
        <v>15</v>
      </c>
      <c r="J17" s="14">
        <v>20</v>
      </c>
      <c r="K17" s="14">
        <v>5</v>
      </c>
      <c r="L17" s="111">
        <v>14.205456</v>
      </c>
      <c r="M17" s="109">
        <f t="shared" si="0"/>
        <v>10.654092</v>
      </c>
    </row>
    <row r="18" spans="1:13" x14ac:dyDescent="0.25">
      <c r="A18" s="17">
        <v>40</v>
      </c>
      <c r="B18" s="18" t="s">
        <v>44</v>
      </c>
      <c r="C18" s="19" t="s">
        <v>45</v>
      </c>
      <c r="D18" s="18" t="s">
        <v>19</v>
      </c>
      <c r="E18" s="20">
        <v>1</v>
      </c>
      <c r="F18" s="18" t="s">
        <v>31</v>
      </c>
      <c r="G18" s="21">
        <v>25.142399999999999</v>
      </c>
      <c r="H18" s="16">
        <f t="shared" si="1"/>
        <v>25.142399999999999</v>
      </c>
      <c r="I18" s="20">
        <v>15</v>
      </c>
      <c r="J18" s="20">
        <v>20</v>
      </c>
      <c r="K18" s="20">
        <v>5</v>
      </c>
      <c r="L18" s="112">
        <v>14.205456</v>
      </c>
      <c r="M18" s="109">
        <f t="shared" si="0"/>
        <v>10.654092</v>
      </c>
    </row>
    <row r="19" spans="1:13" x14ac:dyDescent="0.25">
      <c r="A19" s="11">
        <v>41</v>
      </c>
      <c r="B19" s="12" t="s">
        <v>46</v>
      </c>
      <c r="C19" s="13" t="s">
        <v>47</v>
      </c>
      <c r="D19" s="12" t="s">
        <v>19</v>
      </c>
      <c r="E19" s="14">
        <v>1</v>
      </c>
      <c r="F19" s="12" t="s">
        <v>31</v>
      </c>
      <c r="G19" s="15">
        <v>122.22</v>
      </c>
      <c r="H19" s="16">
        <f t="shared" si="1"/>
        <v>122.22</v>
      </c>
      <c r="I19" s="14">
        <v>15</v>
      </c>
      <c r="J19" s="14">
        <v>20</v>
      </c>
      <c r="K19" s="14">
        <v>5</v>
      </c>
      <c r="L19" s="111">
        <v>69.054300000000012</v>
      </c>
      <c r="M19" s="109">
        <f t="shared" si="0"/>
        <v>51.790725000000009</v>
      </c>
    </row>
    <row r="20" spans="1:13" x14ac:dyDescent="0.25">
      <c r="A20" s="17">
        <v>42</v>
      </c>
      <c r="B20" s="18" t="s">
        <v>48</v>
      </c>
      <c r="C20" s="19" t="s">
        <v>49</v>
      </c>
      <c r="D20" s="18" t="s">
        <v>30</v>
      </c>
      <c r="E20" s="20">
        <v>1</v>
      </c>
      <c r="F20" s="18" t="s">
        <v>31</v>
      </c>
      <c r="G20" s="21">
        <v>65.23</v>
      </c>
      <c r="H20" s="16">
        <f t="shared" si="1"/>
        <v>65.23</v>
      </c>
      <c r="I20" s="20">
        <v>15</v>
      </c>
      <c r="J20" s="20">
        <v>20</v>
      </c>
      <c r="K20" s="20">
        <v>5</v>
      </c>
      <c r="L20" s="112">
        <v>36.854950000000009</v>
      </c>
      <c r="M20" s="109">
        <f t="shared" si="0"/>
        <v>27.641212500000009</v>
      </c>
    </row>
    <row r="21" spans="1:13" x14ac:dyDescent="0.25">
      <c r="A21" s="11">
        <v>43</v>
      </c>
      <c r="B21" s="12" t="s">
        <v>50</v>
      </c>
      <c r="C21" s="13" t="s">
        <v>51</v>
      </c>
      <c r="D21" s="12" t="s">
        <v>19</v>
      </c>
      <c r="E21" s="14">
        <v>1</v>
      </c>
      <c r="F21" s="12" t="s">
        <v>31</v>
      </c>
      <c r="G21" s="15">
        <v>52.38</v>
      </c>
      <c r="H21" s="16">
        <f t="shared" si="1"/>
        <v>52.38</v>
      </c>
      <c r="I21" s="14">
        <v>15</v>
      </c>
      <c r="J21" s="14">
        <v>20</v>
      </c>
      <c r="K21" s="14">
        <v>5</v>
      </c>
      <c r="L21" s="111">
        <v>29.594700000000003</v>
      </c>
      <c r="M21" s="109">
        <f t="shared" si="0"/>
        <v>22.196025000000002</v>
      </c>
    </row>
    <row r="22" spans="1:13" x14ac:dyDescent="0.25">
      <c r="A22" s="17">
        <v>44</v>
      </c>
      <c r="B22" s="18" t="s">
        <v>52</v>
      </c>
      <c r="C22" s="19" t="s">
        <v>53</v>
      </c>
      <c r="D22" s="18" t="s">
        <v>19</v>
      </c>
      <c r="E22" s="20">
        <v>1</v>
      </c>
      <c r="F22" s="18" t="s">
        <v>31</v>
      </c>
      <c r="G22" s="21">
        <v>36.375</v>
      </c>
      <c r="H22" s="16">
        <f t="shared" si="1"/>
        <v>36.375</v>
      </c>
      <c r="I22" s="20">
        <v>15</v>
      </c>
      <c r="J22" s="20">
        <v>20</v>
      </c>
      <c r="K22" s="20">
        <v>5</v>
      </c>
      <c r="L22" s="112">
        <v>20.551875000000003</v>
      </c>
      <c r="M22" s="109">
        <f t="shared" si="0"/>
        <v>15.413906250000002</v>
      </c>
    </row>
    <row r="23" spans="1:13" x14ac:dyDescent="0.25">
      <c r="A23" s="11">
        <v>45</v>
      </c>
      <c r="B23" s="12" t="s">
        <v>54</v>
      </c>
      <c r="C23" s="13" t="s">
        <v>55</v>
      </c>
      <c r="D23" s="12" t="s">
        <v>19</v>
      </c>
      <c r="E23" s="14">
        <v>2</v>
      </c>
      <c r="F23" s="12" t="s">
        <v>31</v>
      </c>
      <c r="G23" s="15">
        <v>46.56</v>
      </c>
      <c r="H23" s="16">
        <f t="shared" si="1"/>
        <v>93.12</v>
      </c>
      <c r="I23" s="14">
        <v>15</v>
      </c>
      <c r="J23" s="14">
        <v>20</v>
      </c>
      <c r="K23" s="14">
        <v>5</v>
      </c>
      <c r="L23" s="111">
        <v>52.612800000000007</v>
      </c>
      <c r="M23" s="109">
        <f t="shared" si="0"/>
        <v>39.459600000000009</v>
      </c>
    </row>
    <row r="24" spans="1:13" x14ac:dyDescent="0.25">
      <c r="A24" s="17">
        <v>46</v>
      </c>
      <c r="B24" s="18" t="s">
        <v>56</v>
      </c>
      <c r="C24" s="19" t="s">
        <v>57</v>
      </c>
      <c r="D24" s="18" t="s">
        <v>19</v>
      </c>
      <c r="E24" s="20">
        <v>1</v>
      </c>
      <c r="F24" s="18" t="s">
        <v>31</v>
      </c>
      <c r="G24" s="21">
        <v>35.695999999999998</v>
      </c>
      <c r="H24" s="16">
        <f t="shared" si="1"/>
        <v>35.695999999999998</v>
      </c>
      <c r="I24" s="20">
        <v>15</v>
      </c>
      <c r="J24" s="20">
        <v>20</v>
      </c>
      <c r="K24" s="20">
        <v>5</v>
      </c>
      <c r="L24" s="112">
        <v>20.168240000000001</v>
      </c>
      <c r="M24" s="109">
        <f t="shared" si="0"/>
        <v>15.126180000000002</v>
      </c>
    </row>
    <row r="25" spans="1:13" x14ac:dyDescent="0.25">
      <c r="A25" s="11">
        <v>47</v>
      </c>
      <c r="B25" s="12" t="s">
        <v>58</v>
      </c>
      <c r="C25" s="13" t="s">
        <v>59</v>
      </c>
      <c r="D25" s="12" t="s">
        <v>30</v>
      </c>
      <c r="E25" s="14">
        <v>1</v>
      </c>
      <c r="F25" s="12" t="s">
        <v>31</v>
      </c>
      <c r="G25" s="15">
        <v>44.5</v>
      </c>
      <c r="H25" s="16">
        <f t="shared" si="1"/>
        <v>44.5</v>
      </c>
      <c r="I25" s="14">
        <v>15</v>
      </c>
      <c r="J25" s="14">
        <v>20</v>
      </c>
      <c r="K25" s="14">
        <v>5</v>
      </c>
      <c r="L25" s="111">
        <v>25.142500000000002</v>
      </c>
      <c r="M25" s="109">
        <f t="shared" si="0"/>
        <v>18.856875000000002</v>
      </c>
    </row>
    <row r="26" spans="1:13" x14ac:dyDescent="0.25">
      <c r="A26" s="17">
        <v>48</v>
      </c>
      <c r="B26" s="18" t="s">
        <v>60</v>
      </c>
      <c r="C26" s="19" t="s">
        <v>61</v>
      </c>
      <c r="D26" s="18" t="s">
        <v>19</v>
      </c>
      <c r="E26" s="20">
        <v>2</v>
      </c>
      <c r="F26" s="18" t="s">
        <v>31</v>
      </c>
      <c r="G26" s="21">
        <v>13.5024</v>
      </c>
      <c r="H26" s="16">
        <f t="shared" si="1"/>
        <v>27.004799999999999</v>
      </c>
      <c r="I26" s="20">
        <v>15</v>
      </c>
      <c r="J26" s="20">
        <v>20</v>
      </c>
      <c r="K26" s="20">
        <v>5</v>
      </c>
      <c r="L26" s="112">
        <v>15.257712000000001</v>
      </c>
      <c r="M26" s="109">
        <f t="shared" si="0"/>
        <v>11.443284000000002</v>
      </c>
    </row>
    <row r="27" spans="1:13" x14ac:dyDescent="0.25">
      <c r="A27" s="11">
        <v>49</v>
      </c>
      <c r="B27" s="12" t="s">
        <v>62</v>
      </c>
      <c r="C27" s="13" t="s">
        <v>63</v>
      </c>
      <c r="D27" s="12" t="s">
        <v>19</v>
      </c>
      <c r="E27" s="14">
        <v>2</v>
      </c>
      <c r="F27" s="12" t="s">
        <v>31</v>
      </c>
      <c r="G27" s="15">
        <v>10.3208</v>
      </c>
      <c r="H27" s="16">
        <f t="shared" si="1"/>
        <v>20.6416</v>
      </c>
      <c r="I27" s="14">
        <v>15</v>
      </c>
      <c r="J27" s="14">
        <v>20</v>
      </c>
      <c r="K27" s="14">
        <v>5</v>
      </c>
      <c r="L27" s="111">
        <v>11.662504000000002</v>
      </c>
      <c r="M27" s="109">
        <f t="shared" si="0"/>
        <v>8.7468780000000024</v>
      </c>
    </row>
    <row r="28" spans="1:13" x14ac:dyDescent="0.25">
      <c r="A28" s="17">
        <v>50</v>
      </c>
      <c r="B28" s="18" t="s">
        <v>64</v>
      </c>
      <c r="C28" s="19" t="s">
        <v>65</v>
      </c>
      <c r="D28" s="18" t="s">
        <v>19</v>
      </c>
      <c r="E28" s="20">
        <v>2</v>
      </c>
      <c r="F28" s="18" t="s">
        <v>31</v>
      </c>
      <c r="G28" s="21">
        <v>12.2705</v>
      </c>
      <c r="H28" s="16">
        <f t="shared" si="1"/>
        <v>24.541</v>
      </c>
      <c r="I28" s="20">
        <v>15</v>
      </c>
      <c r="J28" s="20">
        <v>20</v>
      </c>
      <c r="K28" s="20">
        <v>5</v>
      </c>
      <c r="L28" s="112">
        <v>13.865665000000002</v>
      </c>
      <c r="M28" s="109">
        <f t="shared" si="0"/>
        <v>10.399248750000002</v>
      </c>
    </row>
    <row r="29" spans="1:13" x14ac:dyDescent="0.25">
      <c r="A29" s="11">
        <v>51</v>
      </c>
      <c r="B29" s="12" t="s">
        <v>66</v>
      </c>
      <c r="C29" s="13" t="s">
        <v>67</v>
      </c>
      <c r="D29" s="12" t="s">
        <v>19</v>
      </c>
      <c r="E29" s="14">
        <v>4</v>
      </c>
      <c r="F29" s="12" t="s">
        <v>31</v>
      </c>
      <c r="G29" s="15">
        <v>10.3208</v>
      </c>
      <c r="H29" s="16">
        <f t="shared" si="1"/>
        <v>41.283200000000001</v>
      </c>
      <c r="I29" s="14">
        <v>15</v>
      </c>
      <c r="J29" s="14">
        <v>20</v>
      </c>
      <c r="K29" s="14">
        <v>5</v>
      </c>
      <c r="L29" s="111">
        <v>23.325008000000004</v>
      </c>
      <c r="M29" s="109">
        <f t="shared" si="0"/>
        <v>17.493756000000005</v>
      </c>
    </row>
    <row r="30" spans="1:13" x14ac:dyDescent="0.25">
      <c r="A30" s="17">
        <v>52</v>
      </c>
      <c r="B30" s="18" t="s">
        <v>68</v>
      </c>
      <c r="C30" s="19" t="s">
        <v>69</v>
      </c>
      <c r="D30" s="18" t="s">
        <v>19</v>
      </c>
      <c r="E30" s="20">
        <v>6</v>
      </c>
      <c r="F30" s="18" t="s">
        <v>31</v>
      </c>
      <c r="G30" s="21">
        <v>52.38</v>
      </c>
      <c r="H30" s="16">
        <f t="shared" si="1"/>
        <v>314.28000000000003</v>
      </c>
      <c r="I30" s="20">
        <v>15</v>
      </c>
      <c r="J30" s="20">
        <v>20</v>
      </c>
      <c r="K30" s="20">
        <v>5</v>
      </c>
      <c r="L30" s="112">
        <v>177.56820000000005</v>
      </c>
      <c r="M30" s="109">
        <f t="shared" si="0"/>
        <v>133.17615000000004</v>
      </c>
    </row>
    <row r="31" spans="1:13" x14ac:dyDescent="0.25">
      <c r="A31" s="11">
        <v>53</v>
      </c>
      <c r="B31" s="12" t="s">
        <v>70</v>
      </c>
      <c r="C31" s="13" t="s">
        <v>71</v>
      </c>
      <c r="D31" s="12" t="s">
        <v>19</v>
      </c>
      <c r="E31" s="14">
        <v>1</v>
      </c>
      <c r="F31" s="12" t="s">
        <v>31</v>
      </c>
      <c r="G31" s="15">
        <v>87.3</v>
      </c>
      <c r="H31" s="16">
        <f t="shared" si="1"/>
        <v>87.3</v>
      </c>
      <c r="I31" s="14">
        <v>15</v>
      </c>
      <c r="J31" s="14">
        <v>20</v>
      </c>
      <c r="K31" s="14">
        <v>5</v>
      </c>
      <c r="L31" s="111">
        <v>49.3245</v>
      </c>
      <c r="M31" s="109">
        <f t="shared" si="0"/>
        <v>36.993375</v>
      </c>
    </row>
    <row r="32" spans="1:13" x14ac:dyDescent="0.25">
      <c r="A32" s="17">
        <v>54</v>
      </c>
      <c r="B32" s="18" t="s">
        <v>72</v>
      </c>
      <c r="C32" s="19" t="s">
        <v>73</v>
      </c>
      <c r="D32" s="18" t="s">
        <v>30</v>
      </c>
      <c r="E32" s="20">
        <v>1</v>
      </c>
      <c r="F32" s="18" t="s">
        <v>31</v>
      </c>
      <c r="G32" s="21">
        <v>288.89999999999998</v>
      </c>
      <c r="H32" s="16">
        <f t="shared" si="1"/>
        <v>288.89999999999998</v>
      </c>
      <c r="I32" s="20">
        <v>15</v>
      </c>
      <c r="J32" s="20">
        <v>20</v>
      </c>
      <c r="K32" s="20">
        <v>5</v>
      </c>
      <c r="L32" s="112">
        <v>163.2285</v>
      </c>
      <c r="M32" s="109">
        <f t="shared" si="0"/>
        <v>122.421375</v>
      </c>
    </row>
    <row r="33" spans="1:13" x14ac:dyDescent="0.25">
      <c r="A33" s="11">
        <v>55</v>
      </c>
      <c r="B33" s="12" t="s">
        <v>74</v>
      </c>
      <c r="C33" s="13" t="s">
        <v>75</v>
      </c>
      <c r="D33" s="12" t="s">
        <v>30</v>
      </c>
      <c r="E33" s="14">
        <v>1</v>
      </c>
      <c r="F33" s="12" t="s">
        <v>31</v>
      </c>
      <c r="G33" s="21">
        <v>215.5</v>
      </c>
      <c r="H33" s="16">
        <f t="shared" si="1"/>
        <v>215.5</v>
      </c>
      <c r="I33" s="14">
        <v>15</v>
      </c>
      <c r="J33" s="14">
        <v>20</v>
      </c>
      <c r="K33" s="14">
        <v>5</v>
      </c>
      <c r="L33" s="112">
        <v>121.75750000000001</v>
      </c>
      <c r="M33" s="109">
        <f t="shared" si="0"/>
        <v>91.318125000000009</v>
      </c>
    </row>
    <row r="34" spans="1:13" x14ac:dyDescent="0.25">
      <c r="A34" s="17">
        <v>56</v>
      </c>
      <c r="B34" s="18" t="s">
        <v>76</v>
      </c>
      <c r="C34" s="19" t="s">
        <v>77</v>
      </c>
      <c r="D34" s="18" t="s">
        <v>30</v>
      </c>
      <c r="E34" s="20">
        <v>1</v>
      </c>
      <c r="F34" s="18" t="s">
        <v>31</v>
      </c>
      <c r="G34" s="15">
        <v>168.4</v>
      </c>
      <c r="H34" s="16">
        <f t="shared" si="1"/>
        <v>168.4</v>
      </c>
      <c r="I34" s="20">
        <v>15</v>
      </c>
      <c r="J34" s="20">
        <v>20</v>
      </c>
      <c r="K34" s="20">
        <v>5</v>
      </c>
      <c r="L34" s="111">
        <v>95.146000000000015</v>
      </c>
      <c r="M34" s="109">
        <f t="shared" si="0"/>
        <v>71.359500000000011</v>
      </c>
    </row>
    <row r="35" spans="1:13" x14ac:dyDescent="0.25">
      <c r="A35" s="11">
        <v>57</v>
      </c>
      <c r="B35" s="12" t="s">
        <v>78</v>
      </c>
      <c r="C35" s="13" t="s">
        <v>79</v>
      </c>
      <c r="D35" s="12" t="s">
        <v>19</v>
      </c>
      <c r="E35" s="14">
        <v>1</v>
      </c>
      <c r="F35" s="12" t="s">
        <v>20</v>
      </c>
      <c r="G35" s="21">
        <v>89.28</v>
      </c>
      <c r="H35" s="16">
        <f t="shared" si="1"/>
        <v>89.28</v>
      </c>
      <c r="I35" s="14">
        <v>15</v>
      </c>
      <c r="J35" s="14">
        <v>20</v>
      </c>
      <c r="K35" s="14">
        <v>5</v>
      </c>
      <c r="L35" s="112">
        <v>50.443200000000004</v>
      </c>
      <c r="M35" s="109">
        <f t="shared" si="0"/>
        <v>37.832400000000007</v>
      </c>
    </row>
    <row r="36" spans="1:13" x14ac:dyDescent="0.25">
      <c r="A36" s="17">
        <v>58</v>
      </c>
      <c r="B36" s="18" t="s">
        <v>80</v>
      </c>
      <c r="C36" s="19" t="s">
        <v>81</v>
      </c>
      <c r="D36" s="18" t="s">
        <v>19</v>
      </c>
      <c r="E36" s="20">
        <v>1</v>
      </c>
      <c r="F36" s="18" t="s">
        <v>20</v>
      </c>
      <c r="G36" s="15">
        <v>61.8</v>
      </c>
      <c r="H36" s="16">
        <f t="shared" si="1"/>
        <v>61.8</v>
      </c>
      <c r="I36" s="20">
        <v>15</v>
      </c>
      <c r="J36" s="20">
        <v>20</v>
      </c>
      <c r="K36" s="20">
        <v>5</v>
      </c>
      <c r="L36" s="111">
        <v>34.917000000000002</v>
      </c>
      <c r="M36" s="109">
        <f t="shared" si="0"/>
        <v>26.187750000000001</v>
      </c>
    </row>
    <row r="37" spans="1:13" x14ac:dyDescent="0.25">
      <c r="A37" s="11">
        <v>59</v>
      </c>
      <c r="B37" s="12" t="s">
        <v>82</v>
      </c>
      <c r="C37" s="13" t="s">
        <v>83</v>
      </c>
      <c r="D37" s="12" t="s">
        <v>19</v>
      </c>
      <c r="E37" s="14">
        <v>5</v>
      </c>
      <c r="F37" s="12" t="s">
        <v>31</v>
      </c>
      <c r="G37" s="21">
        <v>168.2</v>
      </c>
      <c r="H37" s="16">
        <f t="shared" si="1"/>
        <v>841</v>
      </c>
      <c r="I37" s="14">
        <v>15</v>
      </c>
      <c r="J37" s="14">
        <v>20</v>
      </c>
      <c r="K37" s="14">
        <v>5</v>
      </c>
      <c r="L37" s="112">
        <v>475.16500000000002</v>
      </c>
      <c r="M37" s="109">
        <f t="shared" si="0"/>
        <v>356.37375000000003</v>
      </c>
    </row>
    <row r="38" spans="1:13" x14ac:dyDescent="0.25">
      <c r="A38" s="17">
        <v>60</v>
      </c>
      <c r="B38" s="18" t="s">
        <v>84</v>
      </c>
      <c r="C38" s="19" t="s">
        <v>85</v>
      </c>
      <c r="D38" s="18" t="s">
        <v>19</v>
      </c>
      <c r="E38" s="20">
        <v>3</v>
      </c>
      <c r="F38" s="18" t="s">
        <v>31</v>
      </c>
      <c r="G38" s="15">
        <v>95.4</v>
      </c>
      <c r="H38" s="16">
        <f t="shared" si="1"/>
        <v>286.20000000000005</v>
      </c>
      <c r="I38" s="20">
        <v>15</v>
      </c>
      <c r="J38" s="20">
        <v>20</v>
      </c>
      <c r="K38" s="20">
        <v>5</v>
      </c>
      <c r="L38" s="111">
        <v>161.70300000000003</v>
      </c>
      <c r="M38" s="109">
        <f t="shared" si="0"/>
        <v>121.27725000000002</v>
      </c>
    </row>
    <row r="39" spans="1:13" x14ac:dyDescent="0.25">
      <c r="A39" s="11">
        <v>61</v>
      </c>
      <c r="B39" s="12" t="s">
        <v>86</v>
      </c>
      <c r="C39" s="13" t="s">
        <v>87</v>
      </c>
      <c r="D39" s="12" t="s">
        <v>19</v>
      </c>
      <c r="E39" s="14">
        <v>1</v>
      </c>
      <c r="F39" s="12" t="s">
        <v>20</v>
      </c>
      <c r="G39" s="21">
        <v>93.19</v>
      </c>
      <c r="H39" s="16">
        <f t="shared" si="1"/>
        <v>93.19</v>
      </c>
      <c r="I39" s="14">
        <v>15</v>
      </c>
      <c r="J39" s="14">
        <v>20</v>
      </c>
      <c r="K39" s="14">
        <v>5</v>
      </c>
      <c r="L39" s="112">
        <v>52.652350000000006</v>
      </c>
      <c r="M39" s="109">
        <f t="shared" si="0"/>
        <v>39.489262500000002</v>
      </c>
    </row>
    <row r="40" spans="1:13" x14ac:dyDescent="0.25">
      <c r="A40" s="17">
        <v>62</v>
      </c>
      <c r="B40" s="18" t="s">
        <v>88</v>
      </c>
      <c r="C40" s="19" t="s">
        <v>89</v>
      </c>
      <c r="D40" s="18" t="s">
        <v>19</v>
      </c>
      <c r="E40" s="20">
        <v>1</v>
      </c>
      <c r="F40" s="18" t="s">
        <v>20</v>
      </c>
      <c r="G40" s="15">
        <v>7.63</v>
      </c>
      <c r="H40" s="16">
        <f t="shared" si="1"/>
        <v>7.63</v>
      </c>
      <c r="I40" s="20">
        <v>15</v>
      </c>
      <c r="J40" s="20">
        <v>20</v>
      </c>
      <c r="K40" s="20">
        <v>5</v>
      </c>
      <c r="L40" s="111">
        <v>4.3109500000000001</v>
      </c>
      <c r="M40" s="109">
        <f t="shared" si="0"/>
        <v>3.2332125</v>
      </c>
    </row>
    <row r="41" spans="1:13" x14ac:dyDescent="0.25">
      <c r="A41" s="11">
        <v>63</v>
      </c>
      <c r="B41" s="12" t="s">
        <v>90</v>
      </c>
      <c r="C41" s="13" t="s">
        <v>91</v>
      </c>
      <c r="D41" s="12" t="s">
        <v>19</v>
      </c>
      <c r="E41" s="14">
        <v>1</v>
      </c>
      <c r="F41" s="12" t="s">
        <v>20</v>
      </c>
      <c r="G41" s="21">
        <v>3.45</v>
      </c>
      <c r="H41" s="16">
        <f t="shared" si="1"/>
        <v>3.45</v>
      </c>
      <c r="I41" s="14">
        <v>15</v>
      </c>
      <c r="J41" s="14">
        <v>20</v>
      </c>
      <c r="K41" s="14">
        <v>5</v>
      </c>
      <c r="L41" s="112">
        <v>1.9492500000000004</v>
      </c>
      <c r="M41" s="109">
        <f t="shared" si="0"/>
        <v>1.4619375000000003</v>
      </c>
    </row>
    <row r="42" spans="1:13" x14ac:dyDescent="0.25">
      <c r="A42" s="17">
        <v>64</v>
      </c>
      <c r="B42" s="18" t="s">
        <v>92</v>
      </c>
      <c r="C42" s="19" t="s">
        <v>93</v>
      </c>
      <c r="D42" s="18" t="s">
        <v>19</v>
      </c>
      <c r="E42" s="20">
        <v>1</v>
      </c>
      <c r="F42" s="18" t="s">
        <v>31</v>
      </c>
      <c r="G42" s="15">
        <v>76.790000000000006</v>
      </c>
      <c r="H42" s="16">
        <f t="shared" si="1"/>
        <v>76.790000000000006</v>
      </c>
      <c r="I42" s="20">
        <v>15</v>
      </c>
      <c r="J42" s="20">
        <v>20</v>
      </c>
      <c r="K42" s="20">
        <v>5</v>
      </c>
      <c r="L42" s="111">
        <v>43.386350000000007</v>
      </c>
      <c r="M42" s="109">
        <f t="shared" si="0"/>
        <v>32.539762500000009</v>
      </c>
    </row>
    <row r="43" spans="1:13" x14ac:dyDescent="0.25">
      <c r="A43" s="11">
        <v>65</v>
      </c>
      <c r="B43" s="12" t="s">
        <v>94</v>
      </c>
      <c r="C43" s="13" t="s">
        <v>95</v>
      </c>
      <c r="D43" s="12" t="s">
        <v>19</v>
      </c>
      <c r="E43" s="14">
        <v>1</v>
      </c>
      <c r="F43" s="12" t="s">
        <v>31</v>
      </c>
      <c r="G43" s="21">
        <v>120.22</v>
      </c>
      <c r="H43" s="16">
        <f t="shared" si="1"/>
        <v>120.22</v>
      </c>
      <c r="I43" s="14">
        <v>15</v>
      </c>
      <c r="J43" s="14">
        <v>20</v>
      </c>
      <c r="K43" s="14">
        <v>5</v>
      </c>
      <c r="L43" s="112">
        <v>67.924300000000002</v>
      </c>
      <c r="M43" s="109">
        <f t="shared" si="0"/>
        <v>50.943224999999998</v>
      </c>
    </row>
    <row r="44" spans="1:13" x14ac:dyDescent="0.25">
      <c r="A44" s="17">
        <v>66</v>
      </c>
      <c r="B44" s="18" t="s">
        <v>96</v>
      </c>
      <c r="C44" s="19" t="s">
        <v>97</v>
      </c>
      <c r="D44" s="18" t="s">
        <v>19</v>
      </c>
      <c r="E44" s="20">
        <v>1</v>
      </c>
      <c r="F44" s="18" t="s">
        <v>20</v>
      </c>
      <c r="G44" s="15">
        <v>108.34</v>
      </c>
      <c r="H44" s="16">
        <f t="shared" si="1"/>
        <v>108.34</v>
      </c>
      <c r="I44" s="20">
        <v>15</v>
      </c>
      <c r="J44" s="20">
        <v>20</v>
      </c>
      <c r="K44" s="20">
        <v>5</v>
      </c>
      <c r="L44" s="111">
        <v>61.212100000000007</v>
      </c>
      <c r="M44" s="109">
        <f t="shared" si="0"/>
        <v>45.909075000000001</v>
      </c>
    </row>
    <row r="45" spans="1:13" x14ac:dyDescent="0.25">
      <c r="A45" s="11">
        <v>67</v>
      </c>
      <c r="B45" s="12" t="s">
        <v>98</v>
      </c>
      <c r="C45" s="13" t="s">
        <v>99</v>
      </c>
      <c r="D45" s="12" t="s">
        <v>19</v>
      </c>
      <c r="E45" s="14">
        <v>1</v>
      </c>
      <c r="F45" s="12" t="s">
        <v>31</v>
      </c>
      <c r="G45" s="21">
        <v>97.3</v>
      </c>
      <c r="H45" s="16">
        <f t="shared" si="1"/>
        <v>97.3</v>
      </c>
      <c r="I45" s="14">
        <v>15</v>
      </c>
      <c r="J45" s="14">
        <v>20</v>
      </c>
      <c r="K45" s="14">
        <v>5</v>
      </c>
      <c r="L45" s="112">
        <v>54.974500000000006</v>
      </c>
      <c r="M45" s="109">
        <f t="shared" si="0"/>
        <v>41.230875000000005</v>
      </c>
    </row>
    <row r="46" spans="1:13" x14ac:dyDescent="0.25">
      <c r="A46" s="17">
        <v>68</v>
      </c>
      <c r="B46" s="18" t="s">
        <v>100</v>
      </c>
      <c r="C46" s="19" t="s">
        <v>101</v>
      </c>
      <c r="D46" s="18" t="s">
        <v>19</v>
      </c>
      <c r="E46" s="20">
        <v>2</v>
      </c>
      <c r="F46" s="18" t="s">
        <v>20</v>
      </c>
      <c r="G46" s="15">
        <v>49.103999999999999</v>
      </c>
      <c r="H46" s="16">
        <f t="shared" si="1"/>
        <v>98.207999999999998</v>
      </c>
      <c r="I46" s="20">
        <v>15</v>
      </c>
      <c r="J46" s="20">
        <v>20</v>
      </c>
      <c r="K46" s="20">
        <v>5</v>
      </c>
      <c r="L46" s="111">
        <v>55.487520000000004</v>
      </c>
      <c r="M46" s="109">
        <f t="shared" si="0"/>
        <v>41.615639999999999</v>
      </c>
    </row>
    <row r="47" spans="1:13" x14ac:dyDescent="0.25">
      <c r="A47" s="11">
        <v>69</v>
      </c>
      <c r="B47" s="12" t="s">
        <v>102</v>
      </c>
      <c r="C47" s="13" t="s">
        <v>103</v>
      </c>
      <c r="D47" s="12" t="s">
        <v>19</v>
      </c>
      <c r="E47" s="14">
        <v>1</v>
      </c>
      <c r="F47" s="12" t="s">
        <v>20</v>
      </c>
      <c r="G47" s="21">
        <v>47.641199999999998</v>
      </c>
      <c r="H47" s="16">
        <f t="shared" si="1"/>
        <v>47.641199999999998</v>
      </c>
      <c r="I47" s="14">
        <v>15</v>
      </c>
      <c r="J47" s="14">
        <v>20</v>
      </c>
      <c r="K47" s="14">
        <v>5</v>
      </c>
      <c r="L47" s="112">
        <v>26.917278000000003</v>
      </c>
      <c r="M47" s="109">
        <f t="shared" si="0"/>
        <v>20.187958500000001</v>
      </c>
    </row>
    <row r="48" spans="1:13" x14ac:dyDescent="0.25">
      <c r="A48" s="17">
        <v>70</v>
      </c>
      <c r="B48" s="18" t="s">
        <v>104</v>
      </c>
      <c r="C48" s="19" t="s">
        <v>105</v>
      </c>
      <c r="D48" s="18" t="s">
        <v>19</v>
      </c>
      <c r="E48" s="20">
        <v>1</v>
      </c>
      <c r="F48" s="18" t="s">
        <v>20</v>
      </c>
      <c r="G48" s="15">
        <v>52.41</v>
      </c>
      <c r="H48" s="16">
        <f t="shared" si="1"/>
        <v>52.41</v>
      </c>
      <c r="I48" s="20">
        <v>15</v>
      </c>
      <c r="J48" s="20">
        <v>20</v>
      </c>
      <c r="K48" s="20">
        <v>5</v>
      </c>
      <c r="L48" s="111">
        <v>29.611650000000001</v>
      </c>
      <c r="M48" s="109">
        <f t="shared" si="0"/>
        <v>22.208737500000002</v>
      </c>
    </row>
    <row r="49" spans="1:14" x14ac:dyDescent="0.25">
      <c r="A49" s="11">
        <v>71</v>
      </c>
      <c r="B49" s="12" t="s">
        <v>106</v>
      </c>
      <c r="C49" s="13" t="s">
        <v>107</v>
      </c>
      <c r="D49" s="12" t="s">
        <v>19</v>
      </c>
      <c r="E49" s="14">
        <v>1</v>
      </c>
      <c r="F49" s="12" t="s">
        <v>20</v>
      </c>
      <c r="G49" s="21">
        <v>52.41</v>
      </c>
      <c r="H49" s="16">
        <f t="shared" si="1"/>
        <v>52.41</v>
      </c>
      <c r="I49" s="14">
        <v>15</v>
      </c>
      <c r="J49" s="14">
        <v>20</v>
      </c>
      <c r="K49" s="14">
        <v>5</v>
      </c>
      <c r="L49" s="112">
        <v>29.611650000000001</v>
      </c>
      <c r="M49" s="109">
        <f t="shared" si="0"/>
        <v>22.208737500000002</v>
      </c>
    </row>
    <row r="50" spans="1:14" x14ac:dyDescent="0.25">
      <c r="A50" s="17">
        <v>72</v>
      </c>
      <c r="B50" s="18" t="s">
        <v>108</v>
      </c>
      <c r="C50" s="19" t="s">
        <v>109</v>
      </c>
      <c r="D50" s="18" t="s">
        <v>19</v>
      </c>
      <c r="E50" s="20">
        <v>1</v>
      </c>
      <c r="F50" s="18" t="s">
        <v>20</v>
      </c>
      <c r="G50" s="15">
        <v>61.43</v>
      </c>
      <c r="H50" s="16">
        <f t="shared" si="1"/>
        <v>61.43</v>
      </c>
      <c r="I50" s="20">
        <v>15</v>
      </c>
      <c r="J50" s="20">
        <v>20</v>
      </c>
      <c r="K50" s="20">
        <v>5</v>
      </c>
      <c r="L50" s="111">
        <v>34.707950000000004</v>
      </c>
      <c r="M50" s="109">
        <f t="shared" si="0"/>
        <v>26.030962500000001</v>
      </c>
    </row>
    <row r="51" spans="1:14" x14ac:dyDescent="0.25">
      <c r="A51" s="11">
        <v>73</v>
      </c>
      <c r="B51" s="12" t="s">
        <v>110</v>
      </c>
      <c r="C51" s="13" t="s">
        <v>111</v>
      </c>
      <c r="D51" s="12" t="s">
        <v>19</v>
      </c>
      <c r="E51" s="14">
        <v>1</v>
      </c>
      <c r="F51" s="12" t="s">
        <v>20</v>
      </c>
      <c r="G51" s="21">
        <v>49.4</v>
      </c>
      <c r="H51" s="16">
        <f t="shared" si="1"/>
        <v>49.4</v>
      </c>
      <c r="I51" s="14">
        <v>15</v>
      </c>
      <c r="J51" s="14">
        <v>20</v>
      </c>
      <c r="K51" s="14">
        <v>5</v>
      </c>
      <c r="L51" s="112">
        <v>27.911000000000001</v>
      </c>
      <c r="M51" s="109">
        <f t="shared" si="0"/>
        <v>20.933250000000001</v>
      </c>
    </row>
    <row r="52" spans="1:14" x14ac:dyDescent="0.25">
      <c r="A52" s="17">
        <v>74</v>
      </c>
      <c r="B52" s="18" t="s">
        <v>112</v>
      </c>
      <c r="C52" s="19" t="s">
        <v>113</v>
      </c>
      <c r="D52" s="18" t="s">
        <v>19</v>
      </c>
      <c r="E52" s="20">
        <v>1</v>
      </c>
      <c r="F52" s="18" t="s">
        <v>20</v>
      </c>
      <c r="G52" s="15">
        <v>9.4499999999999993</v>
      </c>
      <c r="H52" s="16">
        <f t="shared" si="1"/>
        <v>9.4499999999999993</v>
      </c>
      <c r="I52" s="20">
        <v>15</v>
      </c>
      <c r="J52" s="20">
        <v>20</v>
      </c>
      <c r="K52" s="20">
        <v>5</v>
      </c>
      <c r="L52" s="111">
        <v>5.3392499999999998</v>
      </c>
      <c r="M52" s="109">
        <f t="shared" si="0"/>
        <v>4.0044374999999999</v>
      </c>
    </row>
    <row r="53" spans="1:14" x14ac:dyDescent="0.25">
      <c r="A53" s="11">
        <v>75</v>
      </c>
      <c r="B53" s="12" t="s">
        <v>114</v>
      </c>
      <c r="C53" s="13" t="s">
        <v>115</v>
      </c>
      <c r="D53" s="12" t="s">
        <v>19</v>
      </c>
      <c r="E53" s="14">
        <v>1</v>
      </c>
      <c r="F53" s="12" t="s">
        <v>31</v>
      </c>
      <c r="G53" s="21">
        <v>117.41</v>
      </c>
      <c r="H53" s="16">
        <f t="shared" si="1"/>
        <v>117.41</v>
      </c>
      <c r="I53" s="14">
        <v>15</v>
      </c>
      <c r="J53" s="14">
        <v>20</v>
      </c>
      <c r="K53" s="14">
        <v>5</v>
      </c>
      <c r="L53" s="112">
        <v>66.336650000000006</v>
      </c>
      <c r="M53" s="109">
        <f t="shared" si="0"/>
        <v>49.752487500000001</v>
      </c>
    </row>
    <row r="54" spans="1:14" x14ac:dyDescent="0.25">
      <c r="A54" s="17">
        <v>76</v>
      </c>
      <c r="B54" s="18" t="s">
        <v>116</v>
      </c>
      <c r="C54" s="19" t="s">
        <v>117</v>
      </c>
      <c r="D54" s="18" t="s">
        <v>19</v>
      </c>
      <c r="E54" s="20">
        <v>2</v>
      </c>
      <c r="F54" s="18" t="s">
        <v>31</v>
      </c>
      <c r="G54" s="15">
        <v>50</v>
      </c>
      <c r="H54" s="16">
        <f t="shared" si="1"/>
        <v>100</v>
      </c>
      <c r="I54" s="20">
        <v>15</v>
      </c>
      <c r="J54" s="20">
        <v>20</v>
      </c>
      <c r="K54" s="20">
        <v>5</v>
      </c>
      <c r="L54" s="111">
        <v>56.500000000000007</v>
      </c>
      <c r="M54" s="109">
        <f t="shared" si="0"/>
        <v>42.375000000000007</v>
      </c>
    </row>
    <row r="55" spans="1:14" x14ac:dyDescent="0.25">
      <c r="A55" s="11">
        <v>77</v>
      </c>
      <c r="B55" s="12" t="s">
        <v>118</v>
      </c>
      <c r="C55" s="13" t="s">
        <v>119</v>
      </c>
      <c r="D55" s="12" t="s">
        <v>19</v>
      </c>
      <c r="E55" s="14">
        <v>1</v>
      </c>
      <c r="F55" s="12" t="s">
        <v>31</v>
      </c>
      <c r="G55" s="21">
        <v>168.435</v>
      </c>
      <c r="H55" s="16">
        <f t="shared" si="1"/>
        <v>168.435</v>
      </c>
      <c r="I55" s="14">
        <v>15</v>
      </c>
      <c r="J55" s="14">
        <v>20</v>
      </c>
      <c r="K55" s="14">
        <v>5</v>
      </c>
      <c r="L55" s="112">
        <v>95.165775000000011</v>
      </c>
      <c r="M55" s="109">
        <f t="shared" si="0"/>
        <v>71.374331250000012</v>
      </c>
    </row>
    <row r="56" spans="1:14" x14ac:dyDescent="0.25">
      <c r="A56" s="17">
        <v>78</v>
      </c>
      <c r="B56" s="18" t="s">
        <v>120</v>
      </c>
      <c r="C56" s="19" t="s">
        <v>121</v>
      </c>
      <c r="D56" s="18" t="s">
        <v>19</v>
      </c>
      <c r="E56" s="20">
        <v>2</v>
      </c>
      <c r="F56" s="18" t="s">
        <v>31</v>
      </c>
      <c r="G56" s="15">
        <v>145.1788</v>
      </c>
      <c r="H56" s="16">
        <f t="shared" si="1"/>
        <v>290.35759999999999</v>
      </c>
      <c r="I56" s="20">
        <v>15</v>
      </c>
      <c r="J56" s="20">
        <v>20</v>
      </c>
      <c r="K56" s="20">
        <v>5</v>
      </c>
      <c r="L56" s="111">
        <v>164.05204400000002</v>
      </c>
      <c r="M56" s="109">
        <f t="shared" si="0"/>
        <v>123.03903300000002</v>
      </c>
    </row>
    <row r="57" spans="1:14" x14ac:dyDescent="0.25">
      <c r="A57" s="11">
        <v>79</v>
      </c>
      <c r="B57" s="12" t="s">
        <v>122</v>
      </c>
      <c r="C57" s="13" t="s">
        <v>123</v>
      </c>
      <c r="D57" s="12" t="s">
        <v>30</v>
      </c>
      <c r="E57" s="14">
        <v>1</v>
      </c>
      <c r="F57" s="12" t="s">
        <v>20</v>
      </c>
      <c r="G57" s="21">
        <v>216.39599999999999</v>
      </c>
      <c r="H57" s="16">
        <f t="shared" si="1"/>
        <v>216.39599999999999</v>
      </c>
      <c r="I57" s="14">
        <v>15</v>
      </c>
      <c r="J57" s="14">
        <v>20</v>
      </c>
      <c r="K57" s="14">
        <v>5</v>
      </c>
      <c r="L57" s="112">
        <v>122.26374</v>
      </c>
      <c r="M57" s="109">
        <f t="shared" si="0"/>
        <v>91.697805000000002</v>
      </c>
    </row>
    <row r="58" spans="1:14" x14ac:dyDescent="0.25">
      <c r="A58" s="17">
        <v>80</v>
      </c>
      <c r="B58" s="18" t="s">
        <v>124</v>
      </c>
      <c r="C58" s="19" t="s">
        <v>125</v>
      </c>
      <c r="D58" s="18" t="s">
        <v>19</v>
      </c>
      <c r="E58" s="20">
        <v>14</v>
      </c>
      <c r="F58" s="18" t="s">
        <v>20</v>
      </c>
      <c r="G58" s="15">
        <v>62.52</v>
      </c>
      <c r="H58" s="16">
        <f t="shared" si="1"/>
        <v>875.28000000000009</v>
      </c>
      <c r="I58" s="20">
        <v>15</v>
      </c>
      <c r="J58" s="20">
        <v>20</v>
      </c>
      <c r="K58" s="20">
        <v>5</v>
      </c>
      <c r="L58" s="111">
        <v>494.53320000000008</v>
      </c>
      <c r="M58" s="109">
        <f t="shared" si="0"/>
        <v>370.89990000000006</v>
      </c>
    </row>
    <row r="59" spans="1:14" x14ac:dyDescent="0.25">
      <c r="A59" s="11">
        <v>81</v>
      </c>
      <c r="B59" s="12" t="s">
        <v>126</v>
      </c>
      <c r="C59" s="13" t="s">
        <v>127</v>
      </c>
      <c r="D59" s="12" t="s">
        <v>19</v>
      </c>
      <c r="E59" s="14">
        <v>3</v>
      </c>
      <c r="F59" s="12" t="s">
        <v>20</v>
      </c>
      <c r="G59" s="21">
        <v>23.44</v>
      </c>
      <c r="H59" s="16">
        <f t="shared" si="1"/>
        <v>70.320000000000007</v>
      </c>
      <c r="I59" s="14">
        <v>15</v>
      </c>
      <c r="J59" s="14">
        <v>20</v>
      </c>
      <c r="K59" s="14">
        <v>5</v>
      </c>
      <c r="L59" s="112">
        <v>39.730800000000009</v>
      </c>
      <c r="M59" s="109">
        <f t="shared" si="0"/>
        <v>29.798100000000005</v>
      </c>
    </row>
    <row r="60" spans="1:14" x14ac:dyDescent="0.25">
      <c r="A60" s="17">
        <v>82</v>
      </c>
      <c r="B60" s="18" t="s">
        <v>128</v>
      </c>
      <c r="C60" s="19" t="s">
        <v>129</v>
      </c>
      <c r="D60" s="18" t="s">
        <v>19</v>
      </c>
      <c r="E60" s="20">
        <v>1</v>
      </c>
      <c r="F60" s="18" t="s">
        <v>20</v>
      </c>
      <c r="G60" s="15">
        <v>57.6</v>
      </c>
      <c r="H60" s="16">
        <f t="shared" si="1"/>
        <v>57.6</v>
      </c>
      <c r="I60" s="20">
        <v>15</v>
      </c>
      <c r="J60" s="20">
        <v>20</v>
      </c>
      <c r="K60" s="20">
        <v>5</v>
      </c>
      <c r="L60" s="111">
        <v>32.544000000000004</v>
      </c>
      <c r="M60" s="109">
        <f t="shared" si="0"/>
        <v>24.408000000000001</v>
      </c>
    </row>
    <row r="61" spans="1:14" x14ac:dyDescent="0.25">
      <c r="A61" s="11">
        <v>83</v>
      </c>
      <c r="B61" s="12" t="s">
        <v>130</v>
      </c>
      <c r="C61" s="13" t="s">
        <v>131</v>
      </c>
      <c r="D61" s="12" t="s">
        <v>19</v>
      </c>
      <c r="E61" s="14">
        <v>12</v>
      </c>
      <c r="F61" s="12" t="s">
        <v>20</v>
      </c>
      <c r="G61" s="21">
        <v>55.8</v>
      </c>
      <c r="H61" s="16">
        <f t="shared" si="1"/>
        <v>669.59999999999991</v>
      </c>
      <c r="I61" s="14">
        <v>15</v>
      </c>
      <c r="J61" s="14">
        <v>20</v>
      </c>
      <c r="K61" s="14">
        <v>5</v>
      </c>
      <c r="L61" s="112">
        <v>378.32400000000001</v>
      </c>
      <c r="M61" s="109">
        <f t="shared" si="0"/>
        <v>283.74299999999999</v>
      </c>
    </row>
    <row r="62" spans="1:14" x14ac:dyDescent="0.25">
      <c r="A62" s="17">
        <v>84</v>
      </c>
      <c r="B62" s="18" t="s">
        <v>132</v>
      </c>
      <c r="C62" s="19" t="s">
        <v>133</v>
      </c>
      <c r="D62" s="18" t="s">
        <v>19</v>
      </c>
      <c r="E62" s="20">
        <v>8</v>
      </c>
      <c r="F62" s="18" t="s">
        <v>31</v>
      </c>
      <c r="G62" s="15">
        <v>24.7</v>
      </c>
      <c r="H62" s="16">
        <f t="shared" si="1"/>
        <v>197.6</v>
      </c>
      <c r="I62" s="20">
        <v>15</v>
      </c>
      <c r="J62" s="20">
        <v>20</v>
      </c>
      <c r="K62" s="20">
        <v>5</v>
      </c>
      <c r="L62" s="111">
        <v>111.64400000000001</v>
      </c>
      <c r="M62" s="109">
        <f t="shared" si="0"/>
        <v>83.733000000000004</v>
      </c>
      <c r="N62" s="22" t="s">
        <v>134</v>
      </c>
    </row>
    <row r="63" spans="1:14" x14ac:dyDescent="0.25">
      <c r="A63" s="11">
        <v>85</v>
      </c>
      <c r="B63" s="12" t="s">
        <v>135</v>
      </c>
      <c r="C63" s="13" t="s">
        <v>136</v>
      </c>
      <c r="D63" s="12" t="s">
        <v>19</v>
      </c>
      <c r="E63" s="14">
        <v>4</v>
      </c>
      <c r="F63" s="12" t="s">
        <v>31</v>
      </c>
      <c r="G63" s="21">
        <v>36.211199999999998</v>
      </c>
      <c r="H63" s="16">
        <f t="shared" si="1"/>
        <v>144.84479999999999</v>
      </c>
      <c r="I63" s="14">
        <v>15</v>
      </c>
      <c r="J63" s="14">
        <v>20</v>
      </c>
      <c r="K63" s="14">
        <v>5</v>
      </c>
      <c r="L63" s="112">
        <v>81.837311999999997</v>
      </c>
      <c r="M63" s="109">
        <f t="shared" si="0"/>
        <v>61.377983999999998</v>
      </c>
    </row>
    <row r="64" spans="1:14" x14ac:dyDescent="0.25">
      <c r="A64" s="17">
        <v>86</v>
      </c>
      <c r="B64" s="18" t="s">
        <v>137</v>
      </c>
      <c r="C64" s="19" t="s">
        <v>138</v>
      </c>
      <c r="D64" s="18" t="s">
        <v>19</v>
      </c>
      <c r="E64" s="20">
        <v>3</v>
      </c>
      <c r="F64" s="18" t="s">
        <v>31</v>
      </c>
      <c r="G64" s="15">
        <v>9.4116</v>
      </c>
      <c r="H64" s="16">
        <f t="shared" si="1"/>
        <v>28.2348</v>
      </c>
      <c r="I64" s="20">
        <v>15</v>
      </c>
      <c r="J64" s="20">
        <v>20</v>
      </c>
      <c r="K64" s="20">
        <v>5</v>
      </c>
      <c r="L64" s="111">
        <v>15.952662000000002</v>
      </c>
      <c r="M64" s="109">
        <f t="shared" si="0"/>
        <v>11.964496500000001</v>
      </c>
    </row>
    <row r="65" spans="1:13" x14ac:dyDescent="0.25">
      <c r="A65" s="11">
        <v>87</v>
      </c>
      <c r="B65" s="12" t="s">
        <v>139</v>
      </c>
      <c r="C65" s="13" t="s">
        <v>140</v>
      </c>
      <c r="D65" s="12" t="s">
        <v>19</v>
      </c>
      <c r="E65" s="14">
        <v>5</v>
      </c>
      <c r="F65" s="12" t="s">
        <v>31</v>
      </c>
      <c r="G65" s="21">
        <v>5.7960000000000003</v>
      </c>
      <c r="H65" s="16">
        <f t="shared" si="1"/>
        <v>28.98</v>
      </c>
      <c r="I65" s="14">
        <v>15</v>
      </c>
      <c r="J65" s="14">
        <v>20</v>
      </c>
      <c r="K65" s="14">
        <v>5</v>
      </c>
      <c r="L65" s="112">
        <v>16.373700000000003</v>
      </c>
      <c r="M65" s="109">
        <f t="shared" si="0"/>
        <v>12.280275000000003</v>
      </c>
    </row>
    <row r="66" spans="1:13" x14ac:dyDescent="0.25">
      <c r="A66" s="17">
        <v>88</v>
      </c>
      <c r="B66" s="18" t="s">
        <v>141</v>
      </c>
      <c r="C66" s="19" t="s">
        <v>142</v>
      </c>
      <c r="D66" s="18" t="s">
        <v>19</v>
      </c>
      <c r="E66" s="20">
        <v>3</v>
      </c>
      <c r="F66" s="18" t="s">
        <v>31</v>
      </c>
      <c r="G66" s="15">
        <v>22.411200000000001</v>
      </c>
      <c r="H66" s="16">
        <f t="shared" si="1"/>
        <v>67.233599999999996</v>
      </c>
      <c r="I66" s="20">
        <v>15</v>
      </c>
      <c r="J66" s="20">
        <v>20</v>
      </c>
      <c r="K66" s="20">
        <v>5</v>
      </c>
      <c r="L66" s="111">
        <v>37.986984</v>
      </c>
      <c r="M66" s="109">
        <f t="shared" si="0"/>
        <v>28.490237999999998</v>
      </c>
    </row>
    <row r="67" spans="1:13" x14ac:dyDescent="0.25">
      <c r="A67" s="11">
        <v>89</v>
      </c>
      <c r="B67" s="12" t="s">
        <v>143</v>
      </c>
      <c r="C67" s="13" t="s">
        <v>144</v>
      </c>
      <c r="D67" s="12" t="s">
        <v>19</v>
      </c>
      <c r="E67" s="14">
        <v>3</v>
      </c>
      <c r="F67" s="12" t="s">
        <v>31</v>
      </c>
      <c r="G67" s="21">
        <v>25.667999999999999</v>
      </c>
      <c r="H67" s="16">
        <f t="shared" si="1"/>
        <v>77.003999999999991</v>
      </c>
      <c r="I67" s="14">
        <v>15</v>
      </c>
      <c r="J67" s="14">
        <v>20</v>
      </c>
      <c r="K67" s="14">
        <v>5</v>
      </c>
      <c r="L67" s="112">
        <v>43.507260000000002</v>
      </c>
      <c r="M67" s="109">
        <f t="shared" si="0"/>
        <v>32.630445000000002</v>
      </c>
    </row>
    <row r="68" spans="1:13" x14ac:dyDescent="0.25">
      <c r="A68" s="17">
        <v>90</v>
      </c>
      <c r="B68" s="18" t="s">
        <v>145</v>
      </c>
      <c r="C68" s="19" t="s">
        <v>146</v>
      </c>
      <c r="D68" s="18" t="s">
        <v>19</v>
      </c>
      <c r="E68" s="20">
        <v>1</v>
      </c>
      <c r="F68" s="18" t="s">
        <v>31</v>
      </c>
      <c r="G68" s="15">
        <v>31.463999999999999</v>
      </c>
      <c r="H68" s="16">
        <f t="shared" si="1"/>
        <v>31.463999999999999</v>
      </c>
      <c r="I68" s="20">
        <v>15</v>
      </c>
      <c r="J68" s="20">
        <v>20</v>
      </c>
      <c r="K68" s="20">
        <v>5</v>
      </c>
      <c r="L68" s="111">
        <v>17.777160000000002</v>
      </c>
      <c r="M68" s="109">
        <f t="shared" si="0"/>
        <v>13.332870000000002</v>
      </c>
    </row>
    <row r="69" spans="1:13" x14ac:dyDescent="0.25">
      <c r="A69" s="11">
        <v>91</v>
      </c>
      <c r="B69" s="12" t="s">
        <v>147</v>
      </c>
      <c r="C69" s="13" t="s">
        <v>148</v>
      </c>
      <c r="D69" s="12" t="s">
        <v>19</v>
      </c>
      <c r="E69" s="14">
        <v>1</v>
      </c>
      <c r="F69" s="12" t="s">
        <v>31</v>
      </c>
      <c r="G69" s="21">
        <v>30.948799999999999</v>
      </c>
      <c r="H69" s="16">
        <f t="shared" si="1"/>
        <v>30.948799999999999</v>
      </c>
      <c r="I69" s="14">
        <v>15</v>
      </c>
      <c r="J69" s="14">
        <v>20</v>
      </c>
      <c r="K69" s="14">
        <v>5</v>
      </c>
      <c r="L69" s="112">
        <v>17.486072</v>
      </c>
      <c r="M69" s="109">
        <f t="shared" si="0"/>
        <v>13.114554</v>
      </c>
    </row>
    <row r="70" spans="1:13" x14ac:dyDescent="0.25">
      <c r="A70" s="17">
        <v>90</v>
      </c>
      <c r="B70" s="18" t="s">
        <v>149</v>
      </c>
      <c r="C70" s="19" t="s">
        <v>150</v>
      </c>
      <c r="D70" s="18" t="s">
        <v>19</v>
      </c>
      <c r="E70" s="20">
        <v>1</v>
      </c>
      <c r="F70" s="18" t="s">
        <v>31</v>
      </c>
      <c r="G70" s="15">
        <v>17.012799999999999</v>
      </c>
      <c r="H70" s="16">
        <f t="shared" si="1"/>
        <v>17.012799999999999</v>
      </c>
      <c r="I70" s="20">
        <v>15</v>
      </c>
      <c r="J70" s="20">
        <v>20</v>
      </c>
      <c r="K70" s="20">
        <v>5</v>
      </c>
      <c r="L70" s="111">
        <v>9.6122320000000006</v>
      </c>
      <c r="M70" s="109">
        <f t="shared" si="0"/>
        <v>7.2091740000000009</v>
      </c>
    </row>
    <row r="71" spans="1:13" x14ac:dyDescent="0.25">
      <c r="A71" s="11">
        <v>93</v>
      </c>
      <c r="B71" s="12" t="s">
        <v>151</v>
      </c>
      <c r="C71" s="13" t="s">
        <v>152</v>
      </c>
      <c r="D71" s="12" t="s">
        <v>19</v>
      </c>
      <c r="E71" s="14">
        <v>1</v>
      </c>
      <c r="F71" s="12" t="s">
        <v>31</v>
      </c>
      <c r="G71" s="21">
        <v>33.396000000000001</v>
      </c>
      <c r="H71" s="16">
        <f t="shared" si="1"/>
        <v>33.396000000000001</v>
      </c>
      <c r="I71" s="14">
        <v>15</v>
      </c>
      <c r="J71" s="14">
        <v>20</v>
      </c>
      <c r="K71" s="14">
        <v>5</v>
      </c>
      <c r="L71" s="112">
        <v>18.868740000000003</v>
      </c>
      <c r="M71" s="109">
        <f t="shared" ref="M71:M87" si="2">L71*75%</f>
        <v>14.151555000000002</v>
      </c>
    </row>
    <row r="72" spans="1:13" x14ac:dyDescent="0.25">
      <c r="A72" s="17">
        <v>94</v>
      </c>
      <c r="B72" s="18" t="s">
        <v>153</v>
      </c>
      <c r="C72" s="19" t="s">
        <v>154</v>
      </c>
      <c r="D72" s="18" t="s">
        <v>19</v>
      </c>
      <c r="E72" s="20">
        <v>3</v>
      </c>
      <c r="F72" s="18" t="s">
        <v>31</v>
      </c>
      <c r="G72" s="15">
        <v>23.929200000000002</v>
      </c>
      <c r="H72" s="16">
        <f t="shared" ref="H72:H86" si="3">E72*G72</f>
        <v>71.787599999999998</v>
      </c>
      <c r="I72" s="20">
        <v>15</v>
      </c>
      <c r="J72" s="20">
        <v>20</v>
      </c>
      <c r="K72" s="20">
        <v>5</v>
      </c>
      <c r="L72" s="111">
        <v>40.559994000000003</v>
      </c>
      <c r="M72" s="109">
        <f t="shared" si="2"/>
        <v>30.419995500000002</v>
      </c>
    </row>
    <row r="73" spans="1:13" x14ac:dyDescent="0.25">
      <c r="A73" s="11">
        <v>95</v>
      </c>
      <c r="B73" s="12" t="s">
        <v>155</v>
      </c>
      <c r="C73" s="13" t="s">
        <v>156</v>
      </c>
      <c r="D73" s="12" t="s">
        <v>19</v>
      </c>
      <c r="E73" s="14">
        <v>2</v>
      </c>
      <c r="F73" s="12" t="s">
        <v>31</v>
      </c>
      <c r="G73" s="21">
        <v>31.3536</v>
      </c>
      <c r="H73" s="16">
        <f t="shared" si="3"/>
        <v>62.7072</v>
      </c>
      <c r="I73" s="14">
        <v>15</v>
      </c>
      <c r="J73" s="14">
        <v>20</v>
      </c>
      <c r="K73" s="14">
        <v>5</v>
      </c>
      <c r="L73" s="112">
        <v>35.429568000000003</v>
      </c>
      <c r="M73" s="109">
        <f t="shared" si="2"/>
        <v>26.572176000000002</v>
      </c>
    </row>
    <row r="74" spans="1:13" x14ac:dyDescent="0.25">
      <c r="A74" s="17">
        <v>96</v>
      </c>
      <c r="B74" s="18" t="s">
        <v>157</v>
      </c>
      <c r="C74" s="19" t="s">
        <v>158</v>
      </c>
      <c r="D74" s="18" t="s">
        <v>19</v>
      </c>
      <c r="E74" s="20">
        <v>15</v>
      </c>
      <c r="F74" s="18" t="s">
        <v>20</v>
      </c>
      <c r="G74" s="15">
        <v>5.25</v>
      </c>
      <c r="H74" s="16">
        <f t="shared" si="3"/>
        <v>78.75</v>
      </c>
      <c r="I74" s="20">
        <v>15</v>
      </c>
      <c r="J74" s="20">
        <v>20</v>
      </c>
      <c r="K74" s="20">
        <v>5</v>
      </c>
      <c r="L74" s="111">
        <v>44.493750000000006</v>
      </c>
      <c r="M74" s="109">
        <f t="shared" si="2"/>
        <v>33.370312500000004</v>
      </c>
    </row>
    <row r="75" spans="1:13" x14ac:dyDescent="0.25">
      <c r="A75" s="11">
        <v>97</v>
      </c>
      <c r="B75" s="12" t="s">
        <v>159</v>
      </c>
      <c r="C75" s="13" t="s">
        <v>160</v>
      </c>
      <c r="D75" s="12" t="s">
        <v>19</v>
      </c>
      <c r="E75" s="14">
        <v>1</v>
      </c>
      <c r="F75" s="12" t="s">
        <v>20</v>
      </c>
      <c r="G75" s="21">
        <v>184.536</v>
      </c>
      <c r="H75" s="16">
        <f t="shared" si="3"/>
        <v>184.536</v>
      </c>
      <c r="I75" s="14">
        <v>15</v>
      </c>
      <c r="J75" s="14">
        <v>20</v>
      </c>
      <c r="K75" s="14">
        <v>5</v>
      </c>
      <c r="L75" s="112">
        <v>104.26284000000001</v>
      </c>
      <c r="M75" s="109">
        <f t="shared" si="2"/>
        <v>78.197130000000016</v>
      </c>
    </row>
    <row r="76" spans="1:13" x14ac:dyDescent="0.25">
      <c r="A76" s="17">
        <v>98</v>
      </c>
      <c r="B76" s="18" t="s">
        <v>161</v>
      </c>
      <c r="C76" s="19" t="s">
        <v>162</v>
      </c>
      <c r="D76" s="18" t="s">
        <v>19</v>
      </c>
      <c r="E76" s="20">
        <v>2</v>
      </c>
      <c r="F76" s="18" t="s">
        <v>20</v>
      </c>
      <c r="G76" s="15">
        <v>44.64</v>
      </c>
      <c r="H76" s="16">
        <f t="shared" si="3"/>
        <v>89.28</v>
      </c>
      <c r="I76" s="20">
        <v>15</v>
      </c>
      <c r="J76" s="20">
        <v>20</v>
      </c>
      <c r="K76" s="20">
        <v>5</v>
      </c>
      <c r="L76" s="111">
        <v>50.443200000000004</v>
      </c>
      <c r="M76" s="109">
        <f t="shared" si="2"/>
        <v>37.832400000000007</v>
      </c>
    </row>
    <row r="77" spans="1:13" x14ac:dyDescent="0.25">
      <c r="A77" s="11">
        <v>99</v>
      </c>
      <c r="B77" s="12" t="s">
        <v>163</v>
      </c>
      <c r="C77" s="13" t="s">
        <v>164</v>
      </c>
      <c r="D77" s="12" t="s">
        <v>19</v>
      </c>
      <c r="E77" s="14">
        <v>16</v>
      </c>
      <c r="F77" s="12" t="s">
        <v>20</v>
      </c>
      <c r="G77" s="21">
        <v>60</v>
      </c>
      <c r="H77" s="16">
        <f t="shared" si="3"/>
        <v>960</v>
      </c>
      <c r="I77" s="14">
        <v>15</v>
      </c>
      <c r="J77" s="14">
        <v>20</v>
      </c>
      <c r="K77" s="14">
        <v>5</v>
      </c>
      <c r="L77" s="112">
        <v>542.40000000000009</v>
      </c>
      <c r="M77" s="109">
        <f t="shared" si="2"/>
        <v>406.80000000000007</v>
      </c>
    </row>
    <row r="78" spans="1:13" x14ac:dyDescent="0.25">
      <c r="A78" s="17">
        <v>100</v>
      </c>
      <c r="B78" s="18" t="s">
        <v>165</v>
      </c>
      <c r="C78" s="19" t="s">
        <v>166</v>
      </c>
      <c r="D78" s="18" t="s">
        <v>19</v>
      </c>
      <c r="E78" s="20">
        <v>1</v>
      </c>
      <c r="F78" s="18" t="s">
        <v>20</v>
      </c>
      <c r="G78" s="15">
        <v>175</v>
      </c>
      <c r="H78" s="16">
        <f t="shared" si="3"/>
        <v>175</v>
      </c>
      <c r="I78" s="20">
        <v>15</v>
      </c>
      <c r="J78" s="20">
        <v>20</v>
      </c>
      <c r="K78" s="20">
        <v>5</v>
      </c>
      <c r="L78" s="111">
        <v>98.875000000000014</v>
      </c>
      <c r="M78" s="109">
        <f t="shared" si="2"/>
        <v>74.156250000000014</v>
      </c>
    </row>
    <row r="79" spans="1:13" x14ac:dyDescent="0.25">
      <c r="A79" s="11">
        <v>101</v>
      </c>
      <c r="B79" s="12" t="s">
        <v>167</v>
      </c>
      <c r="C79" s="13" t="s">
        <v>168</v>
      </c>
      <c r="D79" s="12" t="s">
        <v>19</v>
      </c>
      <c r="E79" s="14">
        <v>125</v>
      </c>
      <c r="F79" s="12" t="s">
        <v>20</v>
      </c>
      <c r="G79" s="21">
        <v>4.9000000000000004</v>
      </c>
      <c r="H79" s="16">
        <f t="shared" si="3"/>
        <v>612.5</v>
      </c>
      <c r="I79" s="14">
        <v>15</v>
      </c>
      <c r="J79" s="14">
        <v>20</v>
      </c>
      <c r="K79" s="14">
        <v>5</v>
      </c>
      <c r="L79" s="112">
        <v>346.06250000000006</v>
      </c>
      <c r="M79" s="109">
        <f t="shared" si="2"/>
        <v>259.54687500000006</v>
      </c>
    </row>
    <row r="80" spans="1:13" x14ac:dyDescent="0.25">
      <c r="A80" s="17">
        <v>102</v>
      </c>
      <c r="B80" s="18" t="s">
        <v>169</v>
      </c>
      <c r="C80" s="19" t="s">
        <v>170</v>
      </c>
      <c r="D80" s="18" t="s">
        <v>19</v>
      </c>
      <c r="E80" s="20">
        <v>250</v>
      </c>
      <c r="F80" s="18" t="s">
        <v>20</v>
      </c>
      <c r="G80" s="15">
        <v>7.8</v>
      </c>
      <c r="H80" s="16">
        <f t="shared" si="3"/>
        <v>1950</v>
      </c>
      <c r="I80" s="20">
        <v>15</v>
      </c>
      <c r="J80" s="20">
        <v>20</v>
      </c>
      <c r="K80" s="20">
        <v>5</v>
      </c>
      <c r="L80" s="111">
        <v>1101.75</v>
      </c>
      <c r="M80" s="109">
        <f t="shared" si="2"/>
        <v>826.3125</v>
      </c>
    </row>
    <row r="81" spans="1:13" x14ac:dyDescent="0.25">
      <c r="A81" s="11">
        <v>103</v>
      </c>
      <c r="B81" s="12" t="s">
        <v>171</v>
      </c>
      <c r="C81" s="13" t="s">
        <v>172</v>
      </c>
      <c r="D81" s="12" t="s">
        <v>19</v>
      </c>
      <c r="E81" s="14">
        <v>200</v>
      </c>
      <c r="F81" s="12" t="s">
        <v>20</v>
      </c>
      <c r="G81" s="21">
        <v>7.8</v>
      </c>
      <c r="H81" s="16">
        <f t="shared" si="3"/>
        <v>1560</v>
      </c>
      <c r="I81" s="14">
        <v>15</v>
      </c>
      <c r="J81" s="14">
        <v>20</v>
      </c>
      <c r="K81" s="14">
        <v>5</v>
      </c>
      <c r="L81" s="112">
        <v>881.40000000000009</v>
      </c>
      <c r="M81" s="109">
        <f t="shared" si="2"/>
        <v>661.05000000000007</v>
      </c>
    </row>
    <row r="82" spans="1:13" x14ac:dyDescent="0.25">
      <c r="A82" s="17">
        <v>104</v>
      </c>
      <c r="B82" s="18" t="s">
        <v>173</v>
      </c>
      <c r="C82" s="19" t="s">
        <v>172</v>
      </c>
      <c r="D82" s="18" t="s">
        <v>19</v>
      </c>
      <c r="E82" s="20">
        <v>150</v>
      </c>
      <c r="F82" s="18" t="s">
        <v>20</v>
      </c>
      <c r="G82" s="15">
        <v>7.8</v>
      </c>
      <c r="H82" s="16">
        <f t="shared" si="3"/>
        <v>1170</v>
      </c>
      <c r="I82" s="20">
        <v>15</v>
      </c>
      <c r="J82" s="20">
        <v>20</v>
      </c>
      <c r="K82" s="20">
        <v>5</v>
      </c>
      <c r="L82" s="111">
        <v>661.05000000000007</v>
      </c>
      <c r="M82" s="109">
        <f t="shared" si="2"/>
        <v>495.78750000000002</v>
      </c>
    </row>
    <row r="83" spans="1:13" x14ac:dyDescent="0.25">
      <c r="A83" s="11">
        <v>105</v>
      </c>
      <c r="B83" s="12" t="s">
        <v>174</v>
      </c>
      <c r="C83" s="13" t="s">
        <v>175</v>
      </c>
      <c r="D83" s="12" t="s">
        <v>19</v>
      </c>
      <c r="E83" s="14">
        <v>160</v>
      </c>
      <c r="F83" s="12" t="s">
        <v>20</v>
      </c>
      <c r="G83" s="21">
        <v>18.899999999999999</v>
      </c>
      <c r="H83" s="16">
        <f t="shared" si="3"/>
        <v>3024</v>
      </c>
      <c r="I83" s="14">
        <v>15</v>
      </c>
      <c r="J83" s="14">
        <v>20</v>
      </c>
      <c r="K83" s="14">
        <v>5</v>
      </c>
      <c r="L83" s="112">
        <v>1708.5600000000002</v>
      </c>
      <c r="M83" s="109">
        <f t="shared" si="2"/>
        <v>1281.42</v>
      </c>
    </row>
    <row r="84" spans="1:13" x14ac:dyDescent="0.25">
      <c r="A84" s="17">
        <v>106</v>
      </c>
      <c r="B84" s="18" t="s">
        <v>176</v>
      </c>
      <c r="C84" s="19" t="s">
        <v>177</v>
      </c>
      <c r="D84" s="18" t="s">
        <v>19</v>
      </c>
      <c r="E84" s="20">
        <v>18</v>
      </c>
      <c r="F84" s="18" t="s">
        <v>20</v>
      </c>
      <c r="G84" s="15">
        <v>7.8</v>
      </c>
      <c r="H84" s="16">
        <f t="shared" si="3"/>
        <v>140.4</v>
      </c>
      <c r="I84" s="20">
        <v>15</v>
      </c>
      <c r="J84" s="20">
        <v>20</v>
      </c>
      <c r="K84" s="20">
        <v>5</v>
      </c>
      <c r="L84" s="111">
        <v>79.326000000000008</v>
      </c>
      <c r="M84" s="109">
        <f t="shared" si="2"/>
        <v>59.494500000000002</v>
      </c>
    </row>
    <row r="85" spans="1:13" x14ac:dyDescent="0.25">
      <c r="A85" s="11">
        <v>107</v>
      </c>
      <c r="B85" s="12" t="s">
        <v>178</v>
      </c>
      <c r="C85" s="13" t="s">
        <v>179</v>
      </c>
      <c r="D85" s="12" t="s">
        <v>19</v>
      </c>
      <c r="E85" s="14">
        <v>700</v>
      </c>
      <c r="F85" s="12" t="s">
        <v>20</v>
      </c>
      <c r="G85" s="21">
        <v>3.7</v>
      </c>
      <c r="H85" s="16">
        <f t="shared" si="3"/>
        <v>2590</v>
      </c>
      <c r="I85" s="14">
        <v>15</v>
      </c>
      <c r="J85" s="14">
        <v>20</v>
      </c>
      <c r="K85" s="14">
        <v>5</v>
      </c>
      <c r="L85" s="112">
        <v>1463.3500000000001</v>
      </c>
      <c r="M85" s="109">
        <f t="shared" si="2"/>
        <v>1097.5125</v>
      </c>
    </row>
    <row r="86" spans="1:13" x14ac:dyDescent="0.25">
      <c r="A86" s="17">
        <v>108</v>
      </c>
      <c r="B86" s="23" t="s">
        <v>180</v>
      </c>
      <c r="C86" s="24" t="s">
        <v>181</v>
      </c>
      <c r="D86" s="23" t="s">
        <v>19</v>
      </c>
      <c r="E86" s="25">
        <v>45</v>
      </c>
      <c r="F86" s="23" t="s">
        <v>20</v>
      </c>
      <c r="G86" s="26">
        <v>5.23</v>
      </c>
      <c r="H86" s="27">
        <f t="shared" si="3"/>
        <v>235.35000000000002</v>
      </c>
      <c r="I86" s="25">
        <v>15</v>
      </c>
      <c r="J86" s="25">
        <v>20</v>
      </c>
      <c r="K86" s="25">
        <v>5</v>
      </c>
      <c r="L86" s="113">
        <v>132.97275000000002</v>
      </c>
      <c r="M86" s="109">
        <f t="shared" si="2"/>
        <v>99.729562500000014</v>
      </c>
    </row>
    <row r="87" spans="1:13" x14ac:dyDescent="0.25">
      <c r="A87" s="28"/>
      <c r="B87" s="29"/>
      <c r="C87" s="30"/>
      <c r="D87" s="30"/>
      <c r="E87" s="30"/>
      <c r="F87" s="31" t="s">
        <v>182</v>
      </c>
      <c r="G87" s="32"/>
      <c r="H87" s="33">
        <v>21890.303800000002</v>
      </c>
      <c r="I87" s="32"/>
      <c r="J87" s="32"/>
      <c r="K87" s="32"/>
      <c r="L87" s="114">
        <v>12368.021646999998</v>
      </c>
      <c r="M87" s="109">
        <f t="shared" si="2"/>
        <v>9276.0162352499974</v>
      </c>
    </row>
    <row r="89" spans="1:13" ht="16.5" thickBot="1" x14ac:dyDescent="0.3">
      <c r="A89" s="34"/>
      <c r="B89" s="35" t="s">
        <v>183</v>
      </c>
      <c r="C89" s="105" t="s">
        <v>4</v>
      </c>
      <c r="D89" s="106"/>
      <c r="E89" s="107"/>
      <c r="F89" s="36"/>
      <c r="G89" s="37"/>
      <c r="H89" s="34"/>
      <c r="I89" s="34"/>
      <c r="J89" s="34"/>
      <c r="K89" s="34"/>
      <c r="L89" s="38"/>
      <c r="M89" s="39" t="s">
        <v>184</v>
      </c>
    </row>
    <row r="90" spans="1:13" ht="56.25" x14ac:dyDescent="0.25">
      <c r="A90" s="40" t="s">
        <v>5</v>
      </c>
      <c r="B90" s="41" t="s">
        <v>6</v>
      </c>
      <c r="C90" s="40" t="s">
        <v>7</v>
      </c>
      <c r="D90" s="40" t="s">
        <v>8</v>
      </c>
      <c r="E90" s="40" t="s">
        <v>9</v>
      </c>
      <c r="F90" s="40" t="s">
        <v>10</v>
      </c>
      <c r="G90" s="9" t="s">
        <v>11</v>
      </c>
      <c r="H90" s="10" t="s">
        <v>12</v>
      </c>
      <c r="I90" s="40" t="s">
        <v>13</v>
      </c>
      <c r="J90" s="40" t="s">
        <v>14</v>
      </c>
      <c r="K90" s="40" t="s">
        <v>15</v>
      </c>
      <c r="L90" s="10" t="s">
        <v>16</v>
      </c>
      <c r="M90" s="108" t="s">
        <v>410</v>
      </c>
    </row>
    <row r="91" spans="1:13" ht="25.5" x14ac:dyDescent="0.25">
      <c r="A91" s="11">
        <v>1</v>
      </c>
      <c r="B91" s="12" t="s">
        <v>185</v>
      </c>
      <c r="C91" s="42" t="s">
        <v>186</v>
      </c>
      <c r="D91" s="12" t="s">
        <v>19</v>
      </c>
      <c r="E91" s="14">
        <v>200</v>
      </c>
      <c r="F91" s="12" t="s">
        <v>20</v>
      </c>
      <c r="G91" s="21">
        <v>4.5</v>
      </c>
      <c r="H91" s="16">
        <f t="shared" ref="H91:H137" si="4">E91*G91</f>
        <v>900</v>
      </c>
      <c r="I91" s="14">
        <v>15</v>
      </c>
      <c r="J91" s="14">
        <v>20</v>
      </c>
      <c r="K91" s="14">
        <v>5</v>
      </c>
      <c r="L91" s="116">
        <v>508.50000000000006</v>
      </c>
      <c r="M91" s="109">
        <f t="shared" ref="M91:M138" si="5">L91*75%</f>
        <v>381.37500000000006</v>
      </c>
    </row>
    <row r="92" spans="1:13" x14ac:dyDescent="0.25">
      <c r="A92" s="17">
        <v>2</v>
      </c>
      <c r="B92" s="18" t="s">
        <v>187</v>
      </c>
      <c r="C92" s="43" t="s">
        <v>188</v>
      </c>
      <c r="D92" s="18" t="s">
        <v>19</v>
      </c>
      <c r="E92" s="20">
        <v>30</v>
      </c>
      <c r="F92" s="18" t="s">
        <v>20</v>
      </c>
      <c r="G92" s="15">
        <v>28.7</v>
      </c>
      <c r="H92" s="16">
        <f t="shared" si="4"/>
        <v>861</v>
      </c>
      <c r="I92" s="20">
        <v>15</v>
      </c>
      <c r="J92" s="20">
        <v>20</v>
      </c>
      <c r="K92" s="20">
        <v>5</v>
      </c>
      <c r="L92" s="117">
        <v>486.46500000000003</v>
      </c>
      <c r="M92" s="109">
        <f t="shared" si="5"/>
        <v>364.84875</v>
      </c>
    </row>
    <row r="93" spans="1:13" ht="25.5" x14ac:dyDescent="0.25">
      <c r="A93" s="11">
        <v>3</v>
      </c>
      <c r="B93" s="12" t="s">
        <v>189</v>
      </c>
      <c r="C93" s="42" t="s">
        <v>190</v>
      </c>
      <c r="D93" s="12" t="s">
        <v>19</v>
      </c>
      <c r="E93" s="14">
        <v>2</v>
      </c>
      <c r="F93" s="12" t="s">
        <v>20</v>
      </c>
      <c r="G93" s="21">
        <v>68.45</v>
      </c>
      <c r="H93" s="16">
        <f t="shared" si="4"/>
        <v>136.9</v>
      </c>
      <c r="I93" s="14">
        <v>15</v>
      </c>
      <c r="J93" s="14">
        <v>20</v>
      </c>
      <c r="K93" s="14">
        <v>5</v>
      </c>
      <c r="L93" s="116">
        <v>77.348500000000016</v>
      </c>
      <c r="M93" s="109">
        <f t="shared" si="5"/>
        <v>58.011375000000015</v>
      </c>
    </row>
    <row r="94" spans="1:13" ht="25.5" x14ac:dyDescent="0.25">
      <c r="A94" s="17">
        <v>4</v>
      </c>
      <c r="B94" s="18" t="s">
        <v>191</v>
      </c>
      <c r="C94" s="43" t="s">
        <v>192</v>
      </c>
      <c r="D94" s="18" t="s">
        <v>19</v>
      </c>
      <c r="E94" s="20">
        <v>1</v>
      </c>
      <c r="F94" s="18" t="s">
        <v>20</v>
      </c>
      <c r="G94" s="15">
        <v>42.1</v>
      </c>
      <c r="H94" s="16">
        <f t="shared" si="4"/>
        <v>42.1</v>
      </c>
      <c r="I94" s="20">
        <v>15</v>
      </c>
      <c r="J94" s="20">
        <v>20</v>
      </c>
      <c r="K94" s="20">
        <v>5</v>
      </c>
      <c r="L94" s="117">
        <v>23.786500000000004</v>
      </c>
      <c r="M94" s="109">
        <f t="shared" si="5"/>
        <v>17.839875000000003</v>
      </c>
    </row>
    <row r="95" spans="1:13" ht="25.5" x14ac:dyDescent="0.25">
      <c r="A95" s="11">
        <v>5</v>
      </c>
      <c r="B95" s="12" t="s">
        <v>193</v>
      </c>
      <c r="C95" s="42" t="s">
        <v>194</v>
      </c>
      <c r="D95" s="12" t="s">
        <v>19</v>
      </c>
      <c r="E95" s="14">
        <v>1</v>
      </c>
      <c r="F95" s="12" t="s">
        <v>20</v>
      </c>
      <c r="G95" s="21">
        <v>78.42</v>
      </c>
      <c r="H95" s="16">
        <f t="shared" si="4"/>
        <v>78.42</v>
      </c>
      <c r="I95" s="14">
        <v>15</v>
      </c>
      <c r="J95" s="14">
        <v>20</v>
      </c>
      <c r="K95" s="14">
        <v>5</v>
      </c>
      <c r="L95" s="116">
        <v>44.307300000000005</v>
      </c>
      <c r="M95" s="109">
        <f t="shared" si="5"/>
        <v>33.230475000000006</v>
      </c>
    </row>
    <row r="96" spans="1:13" x14ac:dyDescent="0.25">
      <c r="A96" s="17">
        <v>6</v>
      </c>
      <c r="B96" s="18" t="s">
        <v>195</v>
      </c>
      <c r="C96" s="43" t="s">
        <v>196</v>
      </c>
      <c r="D96" s="18" t="s">
        <v>19</v>
      </c>
      <c r="E96" s="20">
        <v>1</v>
      </c>
      <c r="F96" s="18" t="s">
        <v>20</v>
      </c>
      <c r="G96" s="15">
        <v>60.48</v>
      </c>
      <c r="H96" s="16">
        <f t="shared" si="4"/>
        <v>60.48</v>
      </c>
      <c r="I96" s="20">
        <v>15</v>
      </c>
      <c r="J96" s="20">
        <v>20</v>
      </c>
      <c r="K96" s="20">
        <v>5</v>
      </c>
      <c r="L96" s="117">
        <v>34.171199999999999</v>
      </c>
      <c r="M96" s="109">
        <f t="shared" si="5"/>
        <v>25.628399999999999</v>
      </c>
    </row>
    <row r="97" spans="1:13" x14ac:dyDescent="0.25">
      <c r="A97" s="11">
        <v>7</v>
      </c>
      <c r="B97" s="12" t="s">
        <v>197</v>
      </c>
      <c r="C97" s="42" t="s">
        <v>198</v>
      </c>
      <c r="D97" s="12" t="s">
        <v>19</v>
      </c>
      <c r="E97" s="14">
        <v>1</v>
      </c>
      <c r="F97" s="12" t="s">
        <v>20</v>
      </c>
      <c r="G97" s="21">
        <v>90.25</v>
      </c>
      <c r="H97" s="16">
        <f t="shared" si="4"/>
        <v>90.25</v>
      </c>
      <c r="I97" s="14">
        <v>15</v>
      </c>
      <c r="J97" s="14">
        <v>20</v>
      </c>
      <c r="K97" s="14">
        <v>5</v>
      </c>
      <c r="L97" s="116">
        <v>50.991250000000008</v>
      </c>
      <c r="M97" s="109">
        <f t="shared" si="5"/>
        <v>38.243437500000006</v>
      </c>
    </row>
    <row r="98" spans="1:13" x14ac:dyDescent="0.25">
      <c r="A98" s="17">
        <v>8</v>
      </c>
      <c r="B98" s="18" t="s">
        <v>199</v>
      </c>
      <c r="C98" s="43" t="s">
        <v>200</v>
      </c>
      <c r="D98" s="18" t="s">
        <v>19</v>
      </c>
      <c r="E98" s="20">
        <v>1</v>
      </c>
      <c r="F98" s="18" t="s">
        <v>20</v>
      </c>
      <c r="G98" s="15">
        <v>18.23</v>
      </c>
      <c r="H98" s="16">
        <f t="shared" si="4"/>
        <v>18.23</v>
      </c>
      <c r="I98" s="20">
        <v>15</v>
      </c>
      <c r="J98" s="20">
        <v>20</v>
      </c>
      <c r="K98" s="20">
        <v>5</v>
      </c>
      <c r="L98" s="117">
        <v>10.299950000000001</v>
      </c>
      <c r="M98" s="109">
        <f t="shared" si="5"/>
        <v>7.7249625000000002</v>
      </c>
    </row>
    <row r="99" spans="1:13" x14ac:dyDescent="0.25">
      <c r="A99" s="11">
        <v>9</v>
      </c>
      <c r="B99" s="12" t="s">
        <v>201</v>
      </c>
      <c r="C99" s="42" t="s">
        <v>202</v>
      </c>
      <c r="D99" s="12" t="s">
        <v>19</v>
      </c>
      <c r="E99" s="14">
        <v>1</v>
      </c>
      <c r="F99" s="12" t="s">
        <v>20</v>
      </c>
      <c r="G99" s="21">
        <v>291.60000000000002</v>
      </c>
      <c r="H99" s="16">
        <f t="shared" si="4"/>
        <v>291.60000000000002</v>
      </c>
      <c r="I99" s="14">
        <v>15</v>
      </c>
      <c r="J99" s="14">
        <v>20</v>
      </c>
      <c r="K99" s="14">
        <v>5</v>
      </c>
      <c r="L99" s="116">
        <v>164.75400000000002</v>
      </c>
      <c r="M99" s="109">
        <f t="shared" si="5"/>
        <v>123.56550000000001</v>
      </c>
    </row>
    <row r="100" spans="1:13" x14ac:dyDescent="0.25">
      <c r="A100" s="17">
        <v>10</v>
      </c>
      <c r="B100" s="18" t="s">
        <v>203</v>
      </c>
      <c r="C100" s="43" t="s">
        <v>204</v>
      </c>
      <c r="D100" s="18" t="s">
        <v>19</v>
      </c>
      <c r="E100" s="20">
        <v>1</v>
      </c>
      <c r="F100" s="18" t="s">
        <v>20</v>
      </c>
      <c r="G100" s="15">
        <v>135.22999999999999</v>
      </c>
      <c r="H100" s="16">
        <f t="shared" si="4"/>
        <v>135.22999999999999</v>
      </c>
      <c r="I100" s="20">
        <v>15</v>
      </c>
      <c r="J100" s="20">
        <v>20</v>
      </c>
      <c r="K100" s="20">
        <v>5</v>
      </c>
      <c r="L100" s="117">
        <v>76.404949999999999</v>
      </c>
      <c r="M100" s="109">
        <f t="shared" si="5"/>
        <v>57.303712500000003</v>
      </c>
    </row>
    <row r="101" spans="1:13" x14ac:dyDescent="0.25">
      <c r="A101" s="77">
        <v>11</v>
      </c>
      <c r="B101" s="78" t="s">
        <v>205</v>
      </c>
      <c r="C101" s="79" t="s">
        <v>206</v>
      </c>
      <c r="D101" s="78" t="s">
        <v>19</v>
      </c>
      <c r="E101" s="80">
        <v>1</v>
      </c>
      <c r="F101" s="78" t="s">
        <v>20</v>
      </c>
      <c r="G101" s="81">
        <v>82.287999999999997</v>
      </c>
      <c r="H101" s="82">
        <f t="shared" si="4"/>
        <v>82.287999999999997</v>
      </c>
      <c r="I101" s="80">
        <v>15</v>
      </c>
      <c r="J101" s="80">
        <v>20</v>
      </c>
      <c r="K101" s="80">
        <v>5</v>
      </c>
      <c r="L101" s="118">
        <v>46.492720000000006</v>
      </c>
      <c r="M101" s="115">
        <v>0</v>
      </c>
    </row>
    <row r="102" spans="1:13" ht="25.5" x14ac:dyDescent="0.25">
      <c r="A102" s="17">
        <v>12</v>
      </c>
      <c r="B102" s="18" t="s">
        <v>207</v>
      </c>
      <c r="C102" s="43" t="s">
        <v>208</v>
      </c>
      <c r="D102" s="18" t="s">
        <v>19</v>
      </c>
      <c r="E102" s="20">
        <v>1</v>
      </c>
      <c r="F102" s="18" t="s">
        <v>20</v>
      </c>
      <c r="G102" s="15">
        <v>52.65</v>
      </c>
      <c r="H102" s="16">
        <f t="shared" si="4"/>
        <v>52.65</v>
      </c>
      <c r="I102" s="20">
        <v>15</v>
      </c>
      <c r="J102" s="20">
        <v>20</v>
      </c>
      <c r="K102" s="20">
        <v>5</v>
      </c>
      <c r="L102" s="117">
        <v>29.747250000000001</v>
      </c>
      <c r="M102" s="109">
        <f t="shared" si="5"/>
        <v>22.310437499999999</v>
      </c>
    </row>
    <row r="103" spans="1:13" x14ac:dyDescent="0.25">
      <c r="A103" s="11">
        <v>13</v>
      </c>
      <c r="B103" s="12" t="s">
        <v>209</v>
      </c>
      <c r="C103" s="42" t="s">
        <v>210</v>
      </c>
      <c r="D103" s="12" t="s">
        <v>19</v>
      </c>
      <c r="E103" s="14">
        <v>3</v>
      </c>
      <c r="F103" s="12" t="s">
        <v>20</v>
      </c>
      <c r="G103" s="21">
        <v>23.4</v>
      </c>
      <c r="H103" s="16">
        <f t="shared" si="4"/>
        <v>70.199999999999989</v>
      </c>
      <c r="I103" s="14">
        <v>15</v>
      </c>
      <c r="J103" s="14">
        <v>20</v>
      </c>
      <c r="K103" s="14">
        <v>5</v>
      </c>
      <c r="L103" s="116">
        <v>39.662999999999997</v>
      </c>
      <c r="M103" s="109">
        <f t="shared" si="5"/>
        <v>29.747249999999998</v>
      </c>
    </row>
    <row r="104" spans="1:13" x14ac:dyDescent="0.25">
      <c r="A104" s="17">
        <v>14</v>
      </c>
      <c r="B104" s="18" t="s">
        <v>211</v>
      </c>
      <c r="C104" s="43" t="s">
        <v>212</v>
      </c>
      <c r="D104" s="18" t="s">
        <v>19</v>
      </c>
      <c r="E104" s="20">
        <v>1</v>
      </c>
      <c r="F104" s="18" t="s">
        <v>20</v>
      </c>
      <c r="G104" s="15">
        <v>1540</v>
      </c>
      <c r="H104" s="16">
        <f t="shared" si="4"/>
        <v>1540</v>
      </c>
      <c r="I104" s="20">
        <v>15</v>
      </c>
      <c r="J104" s="20">
        <v>20</v>
      </c>
      <c r="K104" s="20">
        <v>5</v>
      </c>
      <c r="L104" s="117">
        <v>870.10000000000014</v>
      </c>
      <c r="M104" s="109">
        <f t="shared" si="5"/>
        <v>652.57500000000005</v>
      </c>
    </row>
    <row r="105" spans="1:13" x14ac:dyDescent="0.25">
      <c r="A105" s="11">
        <v>15</v>
      </c>
      <c r="B105" s="12" t="s">
        <v>213</v>
      </c>
      <c r="C105" s="42" t="s">
        <v>214</v>
      </c>
      <c r="D105" s="14"/>
      <c r="E105" s="14">
        <v>1</v>
      </c>
      <c r="F105" s="12" t="s">
        <v>20</v>
      </c>
      <c r="G105" s="21">
        <v>34.1</v>
      </c>
      <c r="H105" s="16">
        <f t="shared" si="4"/>
        <v>34.1</v>
      </c>
      <c r="I105" s="14">
        <v>15</v>
      </c>
      <c r="J105" s="14">
        <v>20</v>
      </c>
      <c r="K105" s="14">
        <v>5</v>
      </c>
      <c r="L105" s="116">
        <v>19.266500000000004</v>
      </c>
      <c r="M105" s="109">
        <f t="shared" si="5"/>
        <v>14.449875000000002</v>
      </c>
    </row>
    <row r="106" spans="1:13" x14ac:dyDescent="0.25">
      <c r="A106" s="77">
        <v>16</v>
      </c>
      <c r="B106" s="78" t="s">
        <v>215</v>
      </c>
      <c r="C106" s="79" t="s">
        <v>216</v>
      </c>
      <c r="D106" s="78" t="s">
        <v>19</v>
      </c>
      <c r="E106" s="80">
        <v>1</v>
      </c>
      <c r="F106" s="78" t="s">
        <v>20</v>
      </c>
      <c r="G106" s="81">
        <v>22.5</v>
      </c>
      <c r="H106" s="82">
        <f t="shared" si="4"/>
        <v>22.5</v>
      </c>
      <c r="I106" s="80">
        <v>15</v>
      </c>
      <c r="J106" s="80">
        <v>20</v>
      </c>
      <c r="K106" s="80">
        <v>5</v>
      </c>
      <c r="L106" s="118">
        <v>12.712500000000002</v>
      </c>
      <c r="M106" s="115">
        <v>0</v>
      </c>
    </row>
    <row r="107" spans="1:13" ht="25.5" x14ac:dyDescent="0.25">
      <c r="A107" s="77">
        <v>17</v>
      </c>
      <c r="B107" s="78" t="s">
        <v>217</v>
      </c>
      <c r="C107" s="79" t="s">
        <v>218</v>
      </c>
      <c r="D107" s="78" t="s">
        <v>19</v>
      </c>
      <c r="E107" s="80">
        <v>4</v>
      </c>
      <c r="F107" s="78" t="s">
        <v>20</v>
      </c>
      <c r="G107" s="81">
        <v>89.28</v>
      </c>
      <c r="H107" s="82">
        <f t="shared" si="4"/>
        <v>357.12</v>
      </c>
      <c r="I107" s="80">
        <v>15</v>
      </c>
      <c r="J107" s="80">
        <v>20</v>
      </c>
      <c r="K107" s="80">
        <v>5</v>
      </c>
      <c r="L107" s="118">
        <v>201.77280000000002</v>
      </c>
      <c r="M107" s="115">
        <v>0</v>
      </c>
    </row>
    <row r="108" spans="1:13" x14ac:dyDescent="0.25">
      <c r="A108" s="17">
        <v>18</v>
      </c>
      <c r="B108" s="18" t="s">
        <v>219</v>
      </c>
      <c r="C108" s="43" t="s">
        <v>220</v>
      </c>
      <c r="D108" s="18" t="s">
        <v>19</v>
      </c>
      <c r="E108" s="20">
        <v>1</v>
      </c>
      <c r="F108" s="18" t="s">
        <v>20</v>
      </c>
      <c r="G108" s="15">
        <v>44.64</v>
      </c>
      <c r="H108" s="16">
        <f t="shared" si="4"/>
        <v>44.64</v>
      </c>
      <c r="I108" s="20">
        <v>15</v>
      </c>
      <c r="J108" s="20">
        <v>20</v>
      </c>
      <c r="K108" s="20">
        <v>5</v>
      </c>
      <c r="L108" s="117">
        <v>25.221600000000002</v>
      </c>
      <c r="M108" s="109">
        <f t="shared" si="5"/>
        <v>18.916200000000003</v>
      </c>
    </row>
    <row r="109" spans="1:13" x14ac:dyDescent="0.25">
      <c r="A109" s="11">
        <v>19</v>
      </c>
      <c r="B109" s="12" t="s">
        <v>221</v>
      </c>
      <c r="C109" s="42" t="s">
        <v>222</v>
      </c>
      <c r="D109" s="12" t="s">
        <v>19</v>
      </c>
      <c r="E109" s="14">
        <v>1</v>
      </c>
      <c r="F109" s="12" t="s">
        <v>20</v>
      </c>
      <c r="G109" s="21">
        <v>133.6</v>
      </c>
      <c r="H109" s="16">
        <f t="shared" si="4"/>
        <v>133.6</v>
      </c>
      <c r="I109" s="14">
        <v>15</v>
      </c>
      <c r="J109" s="14">
        <v>20</v>
      </c>
      <c r="K109" s="14">
        <v>5</v>
      </c>
      <c r="L109" s="116">
        <v>75.484000000000009</v>
      </c>
      <c r="M109" s="109">
        <f t="shared" si="5"/>
        <v>56.613000000000007</v>
      </c>
    </row>
    <row r="110" spans="1:13" ht="38.25" x14ac:dyDescent="0.25">
      <c r="A110" s="17">
        <v>20</v>
      </c>
      <c r="B110" s="18" t="s">
        <v>223</v>
      </c>
      <c r="C110" s="43" t="s">
        <v>224</v>
      </c>
      <c r="D110" s="18" t="s">
        <v>19</v>
      </c>
      <c r="E110" s="20">
        <v>150</v>
      </c>
      <c r="F110" s="18" t="s">
        <v>20</v>
      </c>
      <c r="G110" s="15">
        <v>10.5</v>
      </c>
      <c r="H110" s="16">
        <f t="shared" si="4"/>
        <v>1575</v>
      </c>
      <c r="I110" s="20">
        <v>15</v>
      </c>
      <c r="J110" s="20">
        <v>20</v>
      </c>
      <c r="K110" s="20">
        <v>5</v>
      </c>
      <c r="L110" s="117">
        <v>889.87500000000011</v>
      </c>
      <c r="M110" s="109">
        <f t="shared" si="5"/>
        <v>667.40625000000011</v>
      </c>
    </row>
    <row r="111" spans="1:13" x14ac:dyDescent="0.25">
      <c r="A111" s="11">
        <v>21</v>
      </c>
      <c r="B111" s="12" t="s">
        <v>225</v>
      </c>
      <c r="C111" s="42" t="s">
        <v>226</v>
      </c>
      <c r="D111" s="12" t="s">
        <v>19</v>
      </c>
      <c r="E111" s="14">
        <v>7</v>
      </c>
      <c r="F111" s="12" t="s">
        <v>20</v>
      </c>
      <c r="G111" s="21">
        <v>7.45</v>
      </c>
      <c r="H111" s="16">
        <f t="shared" si="4"/>
        <v>52.15</v>
      </c>
      <c r="I111" s="14">
        <v>15</v>
      </c>
      <c r="J111" s="14">
        <v>20</v>
      </c>
      <c r="K111" s="14">
        <v>5</v>
      </c>
      <c r="L111" s="116">
        <v>29.464750000000002</v>
      </c>
      <c r="M111" s="109">
        <f t="shared" si="5"/>
        <v>22.0985625</v>
      </c>
    </row>
    <row r="112" spans="1:13" x14ac:dyDescent="0.25">
      <c r="A112" s="17">
        <v>22</v>
      </c>
      <c r="B112" s="18" t="s">
        <v>227</v>
      </c>
      <c r="C112" s="43" t="s">
        <v>228</v>
      </c>
      <c r="D112" s="18" t="s">
        <v>19</v>
      </c>
      <c r="E112" s="20">
        <v>1</v>
      </c>
      <c r="F112" s="18" t="s">
        <v>20</v>
      </c>
      <c r="G112" s="15">
        <v>185.4</v>
      </c>
      <c r="H112" s="16">
        <f t="shared" si="4"/>
        <v>185.4</v>
      </c>
      <c r="I112" s="20">
        <v>15</v>
      </c>
      <c r="J112" s="20">
        <v>20</v>
      </c>
      <c r="K112" s="20">
        <v>5</v>
      </c>
      <c r="L112" s="117">
        <v>104.75100000000002</v>
      </c>
      <c r="M112" s="109">
        <f t="shared" si="5"/>
        <v>78.563250000000011</v>
      </c>
    </row>
    <row r="113" spans="1:13" x14ac:dyDescent="0.25">
      <c r="A113" s="11">
        <v>23</v>
      </c>
      <c r="B113" s="12" t="s">
        <v>229</v>
      </c>
      <c r="C113" s="42" t="s">
        <v>230</v>
      </c>
      <c r="D113" s="12" t="s">
        <v>19</v>
      </c>
      <c r="E113" s="14">
        <v>1</v>
      </c>
      <c r="F113" s="12" t="s">
        <v>20</v>
      </c>
      <c r="G113" s="21">
        <v>175.45</v>
      </c>
      <c r="H113" s="16">
        <f t="shared" si="4"/>
        <v>175.45</v>
      </c>
      <c r="I113" s="14">
        <v>15</v>
      </c>
      <c r="J113" s="14">
        <v>20</v>
      </c>
      <c r="K113" s="14">
        <v>5</v>
      </c>
      <c r="L113" s="116">
        <v>99.129249999999999</v>
      </c>
      <c r="M113" s="109">
        <f t="shared" si="5"/>
        <v>74.346937499999996</v>
      </c>
    </row>
    <row r="114" spans="1:13" ht="25.5" x14ac:dyDescent="0.25">
      <c r="A114" s="17">
        <v>24</v>
      </c>
      <c r="B114" s="18" t="s">
        <v>231</v>
      </c>
      <c r="C114" s="43" t="s">
        <v>232</v>
      </c>
      <c r="D114" s="18" t="s">
        <v>19</v>
      </c>
      <c r="E114" s="20">
        <v>1</v>
      </c>
      <c r="F114" s="18" t="s">
        <v>20</v>
      </c>
      <c r="G114" s="15">
        <v>340</v>
      </c>
      <c r="H114" s="16">
        <f t="shared" si="4"/>
        <v>340</v>
      </c>
      <c r="I114" s="20">
        <v>15</v>
      </c>
      <c r="J114" s="20">
        <v>20</v>
      </c>
      <c r="K114" s="20">
        <v>5</v>
      </c>
      <c r="L114" s="117">
        <v>192.10000000000002</v>
      </c>
      <c r="M114" s="109">
        <f t="shared" si="5"/>
        <v>144.07500000000002</v>
      </c>
    </row>
    <row r="115" spans="1:13" x14ac:dyDescent="0.25">
      <c r="A115" s="11">
        <v>25</v>
      </c>
      <c r="B115" s="12" t="s">
        <v>233</v>
      </c>
      <c r="C115" s="42" t="s">
        <v>234</v>
      </c>
      <c r="D115" s="12" t="s">
        <v>19</v>
      </c>
      <c r="E115" s="14">
        <v>1</v>
      </c>
      <c r="F115" s="12" t="s">
        <v>20</v>
      </c>
      <c r="G115" s="21">
        <v>23</v>
      </c>
      <c r="H115" s="16">
        <f t="shared" si="4"/>
        <v>23</v>
      </c>
      <c r="I115" s="14">
        <v>15</v>
      </c>
      <c r="J115" s="14">
        <v>20</v>
      </c>
      <c r="K115" s="14">
        <v>5</v>
      </c>
      <c r="L115" s="116">
        <v>12.995000000000001</v>
      </c>
      <c r="M115" s="109">
        <f t="shared" si="5"/>
        <v>9.7462499999999999</v>
      </c>
    </row>
    <row r="116" spans="1:13" x14ac:dyDescent="0.25">
      <c r="A116" s="17">
        <v>26</v>
      </c>
      <c r="B116" s="18" t="s">
        <v>235</v>
      </c>
      <c r="C116" s="43" t="s">
        <v>236</v>
      </c>
      <c r="D116" s="18" t="s">
        <v>19</v>
      </c>
      <c r="E116" s="20">
        <v>1</v>
      </c>
      <c r="F116" s="18" t="s">
        <v>20</v>
      </c>
      <c r="G116" s="15">
        <v>7.8</v>
      </c>
      <c r="H116" s="16">
        <f t="shared" si="4"/>
        <v>7.8</v>
      </c>
      <c r="I116" s="20">
        <v>15</v>
      </c>
      <c r="J116" s="20">
        <v>20</v>
      </c>
      <c r="K116" s="20">
        <v>5</v>
      </c>
      <c r="L116" s="117">
        <v>4.407</v>
      </c>
      <c r="M116" s="109">
        <f t="shared" si="5"/>
        <v>3.30525</v>
      </c>
    </row>
    <row r="117" spans="1:13" x14ac:dyDescent="0.25">
      <c r="A117" s="11">
        <v>27</v>
      </c>
      <c r="B117" s="12" t="s">
        <v>237</v>
      </c>
      <c r="C117" s="42" t="s">
        <v>238</v>
      </c>
      <c r="D117" s="12" t="s">
        <v>19</v>
      </c>
      <c r="E117" s="14">
        <v>1</v>
      </c>
      <c r="F117" s="12" t="s">
        <v>20</v>
      </c>
      <c r="G117" s="21">
        <v>29</v>
      </c>
      <c r="H117" s="16">
        <f t="shared" si="4"/>
        <v>29</v>
      </c>
      <c r="I117" s="14">
        <v>15</v>
      </c>
      <c r="J117" s="14">
        <v>20</v>
      </c>
      <c r="K117" s="14">
        <v>5</v>
      </c>
      <c r="L117" s="116">
        <v>16.385000000000002</v>
      </c>
      <c r="M117" s="109">
        <f t="shared" si="5"/>
        <v>12.28875</v>
      </c>
    </row>
    <row r="118" spans="1:13" x14ac:dyDescent="0.25">
      <c r="A118" s="17">
        <v>28</v>
      </c>
      <c r="B118" s="18" t="s">
        <v>239</v>
      </c>
      <c r="C118" s="43" t="s">
        <v>240</v>
      </c>
      <c r="D118" s="18" t="s">
        <v>19</v>
      </c>
      <c r="E118" s="20">
        <v>8</v>
      </c>
      <c r="F118" s="18" t="s">
        <v>20</v>
      </c>
      <c r="G118" s="15">
        <v>26</v>
      </c>
      <c r="H118" s="16">
        <f t="shared" si="4"/>
        <v>208</v>
      </c>
      <c r="I118" s="20">
        <v>15</v>
      </c>
      <c r="J118" s="20">
        <v>20</v>
      </c>
      <c r="K118" s="20">
        <v>5</v>
      </c>
      <c r="L118" s="117">
        <v>117.52000000000001</v>
      </c>
      <c r="M118" s="109">
        <f t="shared" si="5"/>
        <v>88.140000000000015</v>
      </c>
    </row>
    <row r="119" spans="1:13" x14ac:dyDescent="0.25">
      <c r="A119" s="11">
        <v>29</v>
      </c>
      <c r="B119" s="12" t="s">
        <v>241</v>
      </c>
      <c r="C119" s="42" t="s">
        <v>242</v>
      </c>
      <c r="D119" s="12" t="s">
        <v>19</v>
      </c>
      <c r="E119" s="14">
        <v>16</v>
      </c>
      <c r="F119" s="12" t="s">
        <v>20</v>
      </c>
      <c r="G119" s="21">
        <v>5</v>
      </c>
      <c r="H119" s="16">
        <f t="shared" si="4"/>
        <v>80</v>
      </c>
      <c r="I119" s="14">
        <v>15</v>
      </c>
      <c r="J119" s="14">
        <v>20</v>
      </c>
      <c r="K119" s="14">
        <v>5</v>
      </c>
      <c r="L119" s="116">
        <v>45.2</v>
      </c>
      <c r="M119" s="109">
        <f t="shared" si="5"/>
        <v>33.900000000000006</v>
      </c>
    </row>
    <row r="120" spans="1:13" ht="25.5" x14ac:dyDescent="0.25">
      <c r="A120" s="17">
        <v>30</v>
      </c>
      <c r="B120" s="18" t="s">
        <v>243</v>
      </c>
      <c r="C120" s="43" t="s">
        <v>244</v>
      </c>
      <c r="D120" s="18" t="s">
        <v>19</v>
      </c>
      <c r="E120" s="20">
        <v>1</v>
      </c>
      <c r="F120" s="18" t="s">
        <v>20</v>
      </c>
      <c r="G120" s="15">
        <v>112.3</v>
      </c>
      <c r="H120" s="16">
        <f t="shared" si="4"/>
        <v>112.3</v>
      </c>
      <c r="I120" s="20">
        <v>15</v>
      </c>
      <c r="J120" s="20">
        <v>20</v>
      </c>
      <c r="K120" s="20">
        <v>5</v>
      </c>
      <c r="L120" s="117">
        <v>63.449500000000008</v>
      </c>
      <c r="M120" s="109">
        <f t="shared" si="5"/>
        <v>47.587125000000007</v>
      </c>
    </row>
    <row r="121" spans="1:13" x14ac:dyDescent="0.25">
      <c r="A121" s="11">
        <v>31</v>
      </c>
      <c r="B121" s="12" t="s">
        <v>245</v>
      </c>
      <c r="C121" s="42" t="s">
        <v>246</v>
      </c>
      <c r="D121" s="12" t="s">
        <v>19</v>
      </c>
      <c r="E121" s="14">
        <v>2</v>
      </c>
      <c r="F121" s="12" t="s">
        <v>20</v>
      </c>
      <c r="G121" s="21">
        <v>15.4</v>
      </c>
      <c r="H121" s="16">
        <f t="shared" si="4"/>
        <v>30.8</v>
      </c>
      <c r="I121" s="14">
        <v>15</v>
      </c>
      <c r="J121" s="14">
        <v>20</v>
      </c>
      <c r="K121" s="14">
        <v>5</v>
      </c>
      <c r="L121" s="116">
        <v>17.402000000000001</v>
      </c>
      <c r="M121" s="109">
        <f t="shared" si="5"/>
        <v>13.051500000000001</v>
      </c>
    </row>
    <row r="122" spans="1:13" x14ac:dyDescent="0.25">
      <c r="A122" s="17">
        <v>32</v>
      </c>
      <c r="B122" s="18" t="s">
        <v>247</v>
      </c>
      <c r="C122" s="43" t="s">
        <v>248</v>
      </c>
      <c r="D122" s="18" t="s">
        <v>19</v>
      </c>
      <c r="E122" s="20">
        <v>2</v>
      </c>
      <c r="F122" s="18" t="s">
        <v>20</v>
      </c>
      <c r="G122" s="15">
        <v>42.5</v>
      </c>
      <c r="H122" s="16">
        <f t="shared" si="4"/>
        <v>85</v>
      </c>
      <c r="I122" s="20">
        <v>15</v>
      </c>
      <c r="J122" s="20">
        <v>20</v>
      </c>
      <c r="K122" s="20">
        <v>5</v>
      </c>
      <c r="L122" s="117">
        <v>48.025000000000006</v>
      </c>
      <c r="M122" s="109">
        <f t="shared" si="5"/>
        <v>36.018750000000004</v>
      </c>
    </row>
    <row r="123" spans="1:13" ht="51" x14ac:dyDescent="0.25">
      <c r="A123" s="11">
        <v>33</v>
      </c>
      <c r="B123" s="12" t="s">
        <v>249</v>
      </c>
      <c r="C123" s="42" t="s">
        <v>250</v>
      </c>
      <c r="D123" s="12" t="s">
        <v>19</v>
      </c>
      <c r="E123" s="14">
        <v>14</v>
      </c>
      <c r="F123" s="12" t="s">
        <v>20</v>
      </c>
      <c r="G123" s="21">
        <v>185</v>
      </c>
      <c r="H123" s="16">
        <f t="shared" si="4"/>
        <v>2590</v>
      </c>
      <c r="I123" s="14">
        <v>15</v>
      </c>
      <c r="J123" s="14">
        <v>20</v>
      </c>
      <c r="K123" s="14">
        <v>5</v>
      </c>
      <c r="L123" s="116">
        <v>1463.3500000000001</v>
      </c>
      <c r="M123" s="109">
        <f t="shared" si="5"/>
        <v>1097.5125</v>
      </c>
    </row>
    <row r="124" spans="1:13" ht="25.5" x14ac:dyDescent="0.25">
      <c r="A124" s="17">
        <v>34</v>
      </c>
      <c r="B124" s="18" t="s">
        <v>251</v>
      </c>
      <c r="C124" s="43" t="s">
        <v>252</v>
      </c>
      <c r="D124" s="18" t="s">
        <v>19</v>
      </c>
      <c r="E124" s="20">
        <v>15</v>
      </c>
      <c r="F124" s="18" t="s">
        <v>20</v>
      </c>
      <c r="G124" s="15">
        <v>11.5</v>
      </c>
      <c r="H124" s="16">
        <f t="shared" si="4"/>
        <v>172.5</v>
      </c>
      <c r="I124" s="20">
        <v>15</v>
      </c>
      <c r="J124" s="20">
        <v>20</v>
      </c>
      <c r="K124" s="20">
        <v>5</v>
      </c>
      <c r="L124" s="117">
        <v>97.462500000000006</v>
      </c>
      <c r="M124" s="109">
        <f t="shared" si="5"/>
        <v>73.096875000000011</v>
      </c>
    </row>
    <row r="125" spans="1:13" x14ac:dyDescent="0.25">
      <c r="A125" s="11">
        <v>35</v>
      </c>
      <c r="B125" s="12" t="s">
        <v>253</v>
      </c>
      <c r="C125" s="42" t="s">
        <v>254</v>
      </c>
      <c r="D125" s="12" t="s">
        <v>19</v>
      </c>
      <c r="E125" s="14">
        <v>310</v>
      </c>
      <c r="F125" s="12" t="s">
        <v>20</v>
      </c>
      <c r="G125" s="21">
        <v>0.3</v>
      </c>
      <c r="H125" s="16">
        <f t="shared" si="4"/>
        <v>93</v>
      </c>
      <c r="I125" s="14">
        <v>15</v>
      </c>
      <c r="J125" s="14">
        <v>20</v>
      </c>
      <c r="K125" s="14">
        <v>5</v>
      </c>
      <c r="L125" s="116">
        <v>52.545000000000009</v>
      </c>
      <c r="M125" s="109">
        <f t="shared" si="5"/>
        <v>39.408750000000005</v>
      </c>
    </row>
    <row r="126" spans="1:13" x14ac:dyDescent="0.25">
      <c r="A126" s="17">
        <v>36</v>
      </c>
      <c r="B126" s="18" t="s">
        <v>255</v>
      </c>
      <c r="C126" s="43" t="s">
        <v>256</v>
      </c>
      <c r="D126" s="18" t="s">
        <v>19</v>
      </c>
      <c r="E126" s="20">
        <v>18</v>
      </c>
      <c r="F126" s="18" t="s">
        <v>20</v>
      </c>
      <c r="G126" s="15">
        <v>2.4</v>
      </c>
      <c r="H126" s="16">
        <f t="shared" si="4"/>
        <v>43.199999999999996</v>
      </c>
      <c r="I126" s="20">
        <v>15</v>
      </c>
      <c r="J126" s="20">
        <v>20</v>
      </c>
      <c r="K126" s="20">
        <v>5</v>
      </c>
      <c r="L126" s="117">
        <v>24.408000000000001</v>
      </c>
      <c r="M126" s="109">
        <f t="shared" si="5"/>
        <v>18.306000000000001</v>
      </c>
    </row>
    <row r="127" spans="1:13" x14ac:dyDescent="0.25">
      <c r="A127" s="11">
        <v>37</v>
      </c>
      <c r="B127" s="12" t="s">
        <v>257</v>
      </c>
      <c r="C127" s="42" t="s">
        <v>258</v>
      </c>
      <c r="D127" s="12" t="s">
        <v>19</v>
      </c>
      <c r="E127" s="14">
        <v>1</v>
      </c>
      <c r="F127" s="12" t="s">
        <v>20</v>
      </c>
      <c r="G127" s="21">
        <v>83.7</v>
      </c>
      <c r="H127" s="16">
        <f t="shared" si="4"/>
        <v>83.7</v>
      </c>
      <c r="I127" s="14">
        <v>15</v>
      </c>
      <c r="J127" s="14">
        <v>20</v>
      </c>
      <c r="K127" s="14">
        <v>5</v>
      </c>
      <c r="L127" s="116">
        <v>47.290500000000009</v>
      </c>
      <c r="M127" s="109">
        <f t="shared" si="5"/>
        <v>35.467875000000006</v>
      </c>
    </row>
    <row r="128" spans="1:13" ht="63.75" x14ac:dyDescent="0.25">
      <c r="A128" s="17">
        <v>38</v>
      </c>
      <c r="B128" s="18" t="s">
        <v>259</v>
      </c>
      <c r="C128" s="43" t="s">
        <v>260</v>
      </c>
      <c r="D128" s="18" t="s">
        <v>19</v>
      </c>
      <c r="E128" s="20">
        <v>1</v>
      </c>
      <c r="F128" s="18" t="s">
        <v>20</v>
      </c>
      <c r="G128" s="15">
        <v>2762</v>
      </c>
      <c r="H128" s="16">
        <f t="shared" si="4"/>
        <v>2762</v>
      </c>
      <c r="I128" s="20">
        <v>15</v>
      </c>
      <c r="J128" s="20">
        <v>20</v>
      </c>
      <c r="K128" s="20">
        <v>5</v>
      </c>
      <c r="L128" s="117">
        <v>1560.5300000000002</v>
      </c>
      <c r="M128" s="109">
        <f t="shared" si="5"/>
        <v>1170.3975</v>
      </c>
    </row>
    <row r="129" spans="1:14" x14ac:dyDescent="0.25">
      <c r="A129" s="11">
        <v>39</v>
      </c>
      <c r="B129" s="12" t="s">
        <v>261</v>
      </c>
      <c r="C129" s="42" t="s">
        <v>262</v>
      </c>
      <c r="D129" s="12" t="s">
        <v>19</v>
      </c>
      <c r="E129" s="14">
        <v>11</v>
      </c>
      <c r="F129" s="12" t="s">
        <v>20</v>
      </c>
      <c r="G129" s="21">
        <v>60</v>
      </c>
      <c r="H129" s="16">
        <f t="shared" si="4"/>
        <v>660</v>
      </c>
      <c r="I129" s="14">
        <v>15</v>
      </c>
      <c r="J129" s="14">
        <v>20</v>
      </c>
      <c r="K129" s="14">
        <v>5</v>
      </c>
      <c r="L129" s="116">
        <v>372.90000000000003</v>
      </c>
      <c r="M129" s="109">
        <f t="shared" si="5"/>
        <v>279.67500000000001</v>
      </c>
    </row>
    <row r="130" spans="1:14" x14ac:dyDescent="0.25">
      <c r="A130" s="17">
        <v>40</v>
      </c>
      <c r="B130" s="18" t="s">
        <v>263</v>
      </c>
      <c r="C130" s="43" t="s">
        <v>264</v>
      </c>
      <c r="D130" s="18" t="s">
        <v>19</v>
      </c>
      <c r="E130" s="20">
        <v>76</v>
      </c>
      <c r="F130" s="18" t="s">
        <v>20</v>
      </c>
      <c r="G130" s="15">
        <v>4.2</v>
      </c>
      <c r="H130" s="16">
        <f t="shared" si="4"/>
        <v>319.2</v>
      </c>
      <c r="I130" s="20">
        <v>15</v>
      </c>
      <c r="J130" s="20">
        <v>20</v>
      </c>
      <c r="K130" s="20">
        <v>5</v>
      </c>
      <c r="L130" s="117">
        <v>180.34800000000001</v>
      </c>
      <c r="M130" s="109">
        <f t="shared" si="5"/>
        <v>135.26100000000002</v>
      </c>
    </row>
    <row r="131" spans="1:14" x14ac:dyDescent="0.25">
      <c r="A131" s="11">
        <v>41</v>
      </c>
      <c r="B131" s="12" t="s">
        <v>265</v>
      </c>
      <c r="C131" s="42" t="s">
        <v>266</v>
      </c>
      <c r="D131" s="12" t="s">
        <v>19</v>
      </c>
      <c r="E131" s="14">
        <v>1</v>
      </c>
      <c r="F131" s="12" t="s">
        <v>20</v>
      </c>
      <c r="G131" s="21">
        <v>207.36</v>
      </c>
      <c r="H131" s="16">
        <f t="shared" si="4"/>
        <v>207.36</v>
      </c>
      <c r="I131" s="14">
        <v>15</v>
      </c>
      <c r="J131" s="14">
        <v>20</v>
      </c>
      <c r="K131" s="14">
        <v>5</v>
      </c>
      <c r="L131" s="116">
        <v>117.15840000000001</v>
      </c>
      <c r="M131" s="109">
        <f t="shared" si="5"/>
        <v>87.868800000000007</v>
      </c>
    </row>
    <row r="132" spans="1:14" ht="25.5" x14ac:dyDescent="0.25">
      <c r="A132" s="17">
        <v>42</v>
      </c>
      <c r="B132" s="18" t="s">
        <v>267</v>
      </c>
      <c r="C132" s="43" t="s">
        <v>268</v>
      </c>
      <c r="D132" s="18" t="s">
        <v>19</v>
      </c>
      <c r="E132" s="20">
        <v>2</v>
      </c>
      <c r="F132" s="18" t="s">
        <v>20</v>
      </c>
      <c r="G132" s="15">
        <v>138.88</v>
      </c>
      <c r="H132" s="16">
        <f t="shared" si="4"/>
        <v>277.76</v>
      </c>
      <c r="I132" s="20">
        <v>15</v>
      </c>
      <c r="J132" s="20">
        <v>20</v>
      </c>
      <c r="K132" s="20">
        <v>5</v>
      </c>
      <c r="L132" s="117">
        <v>156.93440000000001</v>
      </c>
      <c r="M132" s="109">
        <f t="shared" si="5"/>
        <v>117.70080000000002</v>
      </c>
    </row>
    <row r="133" spans="1:14" x14ac:dyDescent="0.25">
      <c r="A133" s="11">
        <v>43</v>
      </c>
      <c r="B133" s="12" t="s">
        <v>269</v>
      </c>
      <c r="C133" s="42" t="s">
        <v>270</v>
      </c>
      <c r="D133" s="12" t="s">
        <v>19</v>
      </c>
      <c r="E133" s="14">
        <v>2</v>
      </c>
      <c r="F133" s="12" t="s">
        <v>20</v>
      </c>
      <c r="G133" s="21">
        <v>22.271999999999998</v>
      </c>
      <c r="H133" s="16">
        <f t="shared" si="4"/>
        <v>44.543999999999997</v>
      </c>
      <c r="I133" s="14">
        <v>15</v>
      </c>
      <c r="J133" s="14">
        <v>20</v>
      </c>
      <c r="K133" s="14">
        <v>5</v>
      </c>
      <c r="L133" s="116">
        <v>25.167360000000002</v>
      </c>
      <c r="M133" s="109">
        <f t="shared" si="5"/>
        <v>18.875520000000002</v>
      </c>
    </row>
    <row r="134" spans="1:14" x14ac:dyDescent="0.25">
      <c r="A134" s="17">
        <v>44</v>
      </c>
      <c r="B134" s="18" t="s">
        <v>271</v>
      </c>
      <c r="C134" s="43" t="s">
        <v>272</v>
      </c>
      <c r="D134" s="18" t="s">
        <v>19</v>
      </c>
      <c r="E134" s="20">
        <v>1</v>
      </c>
      <c r="F134" s="18" t="s">
        <v>20</v>
      </c>
      <c r="G134" s="15">
        <v>8.75</v>
      </c>
      <c r="H134" s="16">
        <f t="shared" si="4"/>
        <v>8.75</v>
      </c>
      <c r="I134" s="20">
        <v>15</v>
      </c>
      <c r="J134" s="20">
        <v>20</v>
      </c>
      <c r="K134" s="20">
        <v>5</v>
      </c>
      <c r="L134" s="117">
        <v>4.9437500000000005</v>
      </c>
      <c r="M134" s="109">
        <f t="shared" si="5"/>
        <v>3.7078125000000002</v>
      </c>
    </row>
    <row r="135" spans="1:14" x14ac:dyDescent="0.25">
      <c r="A135" s="11">
        <v>45</v>
      </c>
      <c r="B135" s="12" t="s">
        <v>273</v>
      </c>
      <c r="C135" s="42" t="s">
        <v>274</v>
      </c>
      <c r="D135" s="12" t="s">
        <v>19</v>
      </c>
      <c r="E135" s="14">
        <v>80</v>
      </c>
      <c r="F135" s="12" t="s">
        <v>20</v>
      </c>
      <c r="G135" s="21">
        <v>6.85</v>
      </c>
      <c r="H135" s="16">
        <f t="shared" si="4"/>
        <v>548</v>
      </c>
      <c r="I135" s="14">
        <v>15</v>
      </c>
      <c r="J135" s="14">
        <v>20</v>
      </c>
      <c r="K135" s="14">
        <v>5</v>
      </c>
      <c r="L135" s="116">
        <v>309.62</v>
      </c>
      <c r="M135" s="109">
        <f t="shared" si="5"/>
        <v>232.215</v>
      </c>
    </row>
    <row r="136" spans="1:14" x14ac:dyDescent="0.25">
      <c r="A136" s="17">
        <v>46</v>
      </c>
      <c r="B136" s="18" t="s">
        <v>275</v>
      </c>
      <c r="C136" s="43" t="s">
        <v>276</v>
      </c>
      <c r="D136" s="18" t="s">
        <v>19</v>
      </c>
      <c r="E136" s="20">
        <v>20</v>
      </c>
      <c r="F136" s="18" t="s">
        <v>20</v>
      </c>
      <c r="G136" s="15">
        <v>14.52</v>
      </c>
      <c r="H136" s="16">
        <f t="shared" si="4"/>
        <v>290.39999999999998</v>
      </c>
      <c r="I136" s="20">
        <v>15</v>
      </c>
      <c r="J136" s="20">
        <v>20</v>
      </c>
      <c r="K136" s="20">
        <v>5</v>
      </c>
      <c r="L136" s="117">
        <v>164.07599999999999</v>
      </c>
      <c r="M136" s="109">
        <f t="shared" si="5"/>
        <v>123.05699999999999</v>
      </c>
    </row>
    <row r="137" spans="1:14" x14ac:dyDescent="0.25">
      <c r="A137" s="44">
        <v>47</v>
      </c>
      <c r="B137" s="45" t="s">
        <v>277</v>
      </c>
      <c r="C137" s="46" t="s">
        <v>278</v>
      </c>
      <c r="D137" s="45" t="s">
        <v>19</v>
      </c>
      <c r="E137" s="47">
        <v>600</v>
      </c>
      <c r="F137" s="45" t="s">
        <v>20</v>
      </c>
      <c r="G137" s="48">
        <v>3.8</v>
      </c>
      <c r="H137" s="27">
        <f t="shared" si="4"/>
        <v>2280</v>
      </c>
      <c r="I137" s="47">
        <v>15</v>
      </c>
      <c r="J137" s="47">
        <v>20</v>
      </c>
      <c r="K137" s="47">
        <v>5</v>
      </c>
      <c r="L137" s="119">
        <v>1288.2</v>
      </c>
      <c r="M137" s="109">
        <f t="shared" si="5"/>
        <v>966.15000000000009</v>
      </c>
    </row>
    <row r="138" spans="1:14" x14ac:dyDescent="0.25">
      <c r="A138" s="49"/>
      <c r="B138" s="50"/>
      <c r="C138" s="51"/>
      <c r="D138" s="52"/>
      <c r="E138" s="53" t="s">
        <v>279</v>
      </c>
      <c r="F138" s="31" t="s">
        <v>182</v>
      </c>
      <c r="G138" s="54"/>
      <c r="H138" s="54">
        <v>18235.622000000003</v>
      </c>
      <c r="I138" s="55"/>
      <c r="J138" s="55"/>
      <c r="K138" s="55"/>
      <c r="L138" s="120">
        <v>10303.126430000002</v>
      </c>
      <c r="M138" s="109">
        <f>SUM(M91:M137)</f>
        <v>7531.6113074999994</v>
      </c>
    </row>
    <row r="139" spans="1:14" ht="16.5" thickBot="1" x14ac:dyDescent="0.3"/>
    <row r="140" spans="1:14" ht="16.5" thickBot="1" x14ac:dyDescent="0.3">
      <c r="A140" s="56"/>
      <c r="B140" s="57" t="s">
        <v>280</v>
      </c>
      <c r="C140" s="83" t="s">
        <v>4</v>
      </c>
      <c r="D140" s="84"/>
      <c r="E140" s="85"/>
      <c r="F140" s="58"/>
      <c r="G140" s="59"/>
      <c r="H140" s="56"/>
      <c r="I140" s="56"/>
      <c r="J140" s="56"/>
      <c r="K140" s="60"/>
      <c r="L140" s="86" t="s">
        <v>281</v>
      </c>
      <c r="M140" s="87"/>
      <c r="N140" s="88"/>
    </row>
    <row r="141" spans="1:14" ht="56.25" x14ac:dyDescent="0.25">
      <c r="A141" s="40" t="s">
        <v>5</v>
      </c>
      <c r="B141" s="40" t="s">
        <v>6</v>
      </c>
      <c r="C141" s="61" t="s">
        <v>7</v>
      </c>
      <c r="D141" s="40" t="s">
        <v>8</v>
      </c>
      <c r="E141" s="40" t="s">
        <v>9</v>
      </c>
      <c r="F141" s="40" t="s">
        <v>10</v>
      </c>
      <c r="G141" s="9" t="s">
        <v>11</v>
      </c>
      <c r="H141" s="62" t="s">
        <v>12</v>
      </c>
      <c r="I141" s="40" t="s">
        <v>13</v>
      </c>
      <c r="J141" s="40" t="s">
        <v>14</v>
      </c>
      <c r="K141" s="40" t="s">
        <v>15</v>
      </c>
      <c r="L141" s="63" t="s">
        <v>16</v>
      </c>
      <c r="M141" s="108" t="s">
        <v>410</v>
      </c>
    </row>
    <row r="142" spans="1:14" x14ac:dyDescent="0.25">
      <c r="A142" s="64">
        <v>1</v>
      </c>
      <c r="B142" s="65" t="s">
        <v>282</v>
      </c>
      <c r="C142" s="42" t="s">
        <v>283</v>
      </c>
      <c r="D142" s="12" t="s">
        <v>19</v>
      </c>
      <c r="E142" s="14">
        <v>1</v>
      </c>
      <c r="F142" s="65" t="s">
        <v>20</v>
      </c>
      <c r="G142" s="21">
        <v>165.45</v>
      </c>
      <c r="H142" s="16">
        <f t="shared" ref="H142:H203" si="6">E142*G142</f>
        <v>165.45</v>
      </c>
      <c r="I142" s="14">
        <v>15</v>
      </c>
      <c r="J142" s="14">
        <v>20</v>
      </c>
      <c r="K142" s="14">
        <v>5</v>
      </c>
      <c r="L142" s="116">
        <v>93.479250000000008</v>
      </c>
      <c r="M142" s="109">
        <f t="shared" ref="M142:M205" si="7">L142*75%</f>
        <v>70.109437500000013</v>
      </c>
    </row>
    <row r="143" spans="1:14" x14ac:dyDescent="0.25">
      <c r="A143" s="66">
        <v>2</v>
      </c>
      <c r="B143" s="67" t="s">
        <v>284</v>
      </c>
      <c r="C143" s="43" t="s">
        <v>285</v>
      </c>
      <c r="D143" s="18" t="s">
        <v>19</v>
      </c>
      <c r="E143" s="20">
        <v>30</v>
      </c>
      <c r="F143" s="67" t="s">
        <v>20</v>
      </c>
      <c r="G143" s="15">
        <v>8.4499999999999993</v>
      </c>
      <c r="H143" s="16">
        <f t="shared" si="6"/>
        <v>253.49999999999997</v>
      </c>
      <c r="I143" s="20">
        <v>15</v>
      </c>
      <c r="J143" s="20">
        <v>20</v>
      </c>
      <c r="K143" s="20">
        <v>5</v>
      </c>
      <c r="L143" s="117">
        <v>143.22749999999999</v>
      </c>
      <c r="M143" s="109">
        <f t="shared" si="7"/>
        <v>107.420625</v>
      </c>
    </row>
    <row r="144" spans="1:14" x14ac:dyDescent="0.25">
      <c r="A144" s="64">
        <v>3</v>
      </c>
      <c r="B144" s="65" t="s">
        <v>286</v>
      </c>
      <c r="C144" s="42" t="s">
        <v>287</v>
      </c>
      <c r="D144" s="12" t="s">
        <v>19</v>
      </c>
      <c r="E144" s="14">
        <v>360</v>
      </c>
      <c r="F144" s="65" t="s">
        <v>20</v>
      </c>
      <c r="G144" s="21">
        <v>4.4000000000000004</v>
      </c>
      <c r="H144" s="16">
        <f t="shared" si="6"/>
        <v>1584.0000000000002</v>
      </c>
      <c r="I144" s="14">
        <v>15</v>
      </c>
      <c r="J144" s="14">
        <v>20</v>
      </c>
      <c r="K144" s="14">
        <v>5</v>
      </c>
      <c r="L144" s="116">
        <v>894.96000000000026</v>
      </c>
      <c r="M144" s="109">
        <f t="shared" si="7"/>
        <v>671.22000000000025</v>
      </c>
    </row>
    <row r="145" spans="1:13" x14ac:dyDescent="0.25">
      <c r="A145" s="66">
        <v>4</v>
      </c>
      <c r="B145" s="67" t="s">
        <v>288</v>
      </c>
      <c r="C145" s="43" t="s">
        <v>289</v>
      </c>
      <c r="D145" s="18" t="s">
        <v>19</v>
      </c>
      <c r="E145" s="20">
        <v>532</v>
      </c>
      <c r="F145" s="67" t="s">
        <v>20</v>
      </c>
      <c r="G145" s="15">
        <v>13.4</v>
      </c>
      <c r="H145" s="16">
        <f t="shared" si="6"/>
        <v>7128.8</v>
      </c>
      <c r="I145" s="20">
        <v>15</v>
      </c>
      <c r="J145" s="20">
        <v>20</v>
      </c>
      <c r="K145" s="20">
        <v>5</v>
      </c>
      <c r="L145" s="117">
        <v>4027.7720000000004</v>
      </c>
      <c r="M145" s="109">
        <f t="shared" si="7"/>
        <v>3020.8290000000002</v>
      </c>
    </row>
    <row r="146" spans="1:13" x14ac:dyDescent="0.25">
      <c r="A146" s="64">
        <v>5</v>
      </c>
      <c r="B146" s="65" t="s">
        <v>290</v>
      </c>
      <c r="C146" s="42" t="s">
        <v>291</v>
      </c>
      <c r="D146" s="12" t="s">
        <v>19</v>
      </c>
      <c r="E146" s="14">
        <v>24</v>
      </c>
      <c r="F146" s="65" t="s">
        <v>20</v>
      </c>
      <c r="G146" s="21">
        <v>5.09</v>
      </c>
      <c r="H146" s="16">
        <f t="shared" si="6"/>
        <v>122.16</v>
      </c>
      <c r="I146" s="14">
        <v>15</v>
      </c>
      <c r="J146" s="14">
        <v>20</v>
      </c>
      <c r="K146" s="14">
        <v>5</v>
      </c>
      <c r="L146" s="116">
        <v>69.020400000000009</v>
      </c>
      <c r="M146" s="109">
        <f t="shared" si="7"/>
        <v>51.765300000000011</v>
      </c>
    </row>
    <row r="147" spans="1:13" x14ac:dyDescent="0.25">
      <c r="A147" s="66">
        <v>6</v>
      </c>
      <c r="B147" s="67" t="s">
        <v>292</v>
      </c>
      <c r="C147" s="43" t="s">
        <v>293</v>
      </c>
      <c r="D147" s="18" t="s">
        <v>19</v>
      </c>
      <c r="E147" s="20">
        <v>3</v>
      </c>
      <c r="F147" s="67" t="s">
        <v>20</v>
      </c>
      <c r="G147" s="15">
        <v>10.272</v>
      </c>
      <c r="H147" s="16">
        <f t="shared" si="6"/>
        <v>30.816000000000003</v>
      </c>
      <c r="I147" s="20">
        <v>15</v>
      </c>
      <c r="J147" s="20">
        <v>20</v>
      </c>
      <c r="K147" s="20">
        <v>5</v>
      </c>
      <c r="L147" s="117">
        <v>17.411040000000003</v>
      </c>
      <c r="M147" s="109">
        <f t="shared" si="7"/>
        <v>13.058280000000003</v>
      </c>
    </row>
    <row r="148" spans="1:13" x14ac:dyDescent="0.25">
      <c r="A148" s="64"/>
      <c r="B148" s="65" t="s">
        <v>294</v>
      </c>
      <c r="C148" s="42" t="s">
        <v>295</v>
      </c>
      <c r="D148" s="12" t="s">
        <v>19</v>
      </c>
      <c r="E148" s="14">
        <v>5</v>
      </c>
      <c r="F148" s="65" t="s">
        <v>20</v>
      </c>
      <c r="G148" s="21">
        <v>21.78</v>
      </c>
      <c r="H148" s="16">
        <f t="shared" si="6"/>
        <v>108.9</v>
      </c>
      <c r="I148" s="14">
        <v>15</v>
      </c>
      <c r="J148" s="14">
        <v>20</v>
      </c>
      <c r="K148" s="14">
        <v>5</v>
      </c>
      <c r="L148" s="116">
        <v>61.528500000000008</v>
      </c>
      <c r="M148" s="109">
        <f t="shared" si="7"/>
        <v>46.146375000000006</v>
      </c>
    </row>
    <row r="149" spans="1:13" x14ac:dyDescent="0.25">
      <c r="A149" s="66">
        <v>8</v>
      </c>
      <c r="B149" s="67" t="s">
        <v>296</v>
      </c>
      <c r="C149" s="43" t="s">
        <v>297</v>
      </c>
      <c r="D149" s="18" t="s">
        <v>19</v>
      </c>
      <c r="E149" s="20">
        <v>1</v>
      </c>
      <c r="F149" s="67" t="s">
        <v>20</v>
      </c>
      <c r="G149" s="15">
        <v>4.8600000000000003</v>
      </c>
      <c r="H149" s="16">
        <f t="shared" si="6"/>
        <v>4.8600000000000003</v>
      </c>
      <c r="I149" s="20">
        <v>15</v>
      </c>
      <c r="J149" s="20">
        <v>20</v>
      </c>
      <c r="K149" s="20">
        <v>5</v>
      </c>
      <c r="L149" s="117">
        <v>2.7459000000000007</v>
      </c>
      <c r="M149" s="109">
        <f t="shared" si="7"/>
        <v>2.0594250000000005</v>
      </c>
    </row>
    <row r="150" spans="1:13" x14ac:dyDescent="0.25">
      <c r="A150" s="64">
        <v>9</v>
      </c>
      <c r="B150" s="65" t="s">
        <v>298</v>
      </c>
      <c r="C150" s="42" t="s">
        <v>299</v>
      </c>
      <c r="D150" s="12" t="s">
        <v>19</v>
      </c>
      <c r="E150" s="14">
        <v>1</v>
      </c>
      <c r="F150" s="65" t="s">
        <v>20</v>
      </c>
      <c r="G150" s="21">
        <v>40.5</v>
      </c>
      <c r="H150" s="16">
        <f t="shared" si="6"/>
        <v>40.5</v>
      </c>
      <c r="I150" s="14">
        <v>15</v>
      </c>
      <c r="J150" s="14">
        <v>20</v>
      </c>
      <c r="K150" s="14">
        <v>5</v>
      </c>
      <c r="L150" s="116">
        <v>22.882500000000004</v>
      </c>
      <c r="M150" s="109">
        <f t="shared" si="7"/>
        <v>17.161875000000002</v>
      </c>
    </row>
    <row r="151" spans="1:13" x14ac:dyDescent="0.25">
      <c r="A151" s="66">
        <v>10</v>
      </c>
      <c r="B151" s="67" t="s">
        <v>300</v>
      </c>
      <c r="C151" s="43" t="s">
        <v>301</v>
      </c>
      <c r="D151" s="18" t="s">
        <v>19</v>
      </c>
      <c r="E151" s="20">
        <v>4</v>
      </c>
      <c r="F151" s="67" t="s">
        <v>20</v>
      </c>
      <c r="G151" s="15">
        <v>46.872</v>
      </c>
      <c r="H151" s="16">
        <f t="shared" si="6"/>
        <v>187.488</v>
      </c>
      <c r="I151" s="20">
        <v>15</v>
      </c>
      <c r="J151" s="20">
        <v>20</v>
      </c>
      <c r="K151" s="20">
        <v>5</v>
      </c>
      <c r="L151" s="117">
        <v>105.93072000000001</v>
      </c>
      <c r="M151" s="109">
        <f t="shared" si="7"/>
        <v>79.448040000000006</v>
      </c>
    </row>
    <row r="152" spans="1:13" x14ac:dyDescent="0.25">
      <c r="A152" s="64">
        <v>11</v>
      </c>
      <c r="B152" s="65" t="s">
        <v>302</v>
      </c>
      <c r="C152" s="42" t="s">
        <v>303</v>
      </c>
      <c r="D152" s="12" t="s">
        <v>19</v>
      </c>
      <c r="E152" s="14">
        <v>2</v>
      </c>
      <c r="F152" s="65" t="s">
        <v>20</v>
      </c>
      <c r="G152" s="21">
        <v>130.5</v>
      </c>
      <c r="H152" s="16">
        <f t="shared" si="6"/>
        <v>261</v>
      </c>
      <c r="I152" s="14">
        <v>15</v>
      </c>
      <c r="J152" s="14">
        <v>20</v>
      </c>
      <c r="K152" s="14">
        <v>5</v>
      </c>
      <c r="L152" s="116">
        <v>147.465</v>
      </c>
      <c r="M152" s="109">
        <f t="shared" si="7"/>
        <v>110.59875</v>
      </c>
    </row>
    <row r="153" spans="1:13" x14ac:dyDescent="0.25">
      <c r="A153" s="66">
        <v>12</v>
      </c>
      <c r="B153" s="67" t="s">
        <v>304</v>
      </c>
      <c r="C153" s="43" t="s">
        <v>305</v>
      </c>
      <c r="D153" s="18" t="s">
        <v>19</v>
      </c>
      <c r="E153" s="20">
        <v>25</v>
      </c>
      <c r="F153" s="67" t="s">
        <v>20</v>
      </c>
      <c r="G153" s="15">
        <v>13.2</v>
      </c>
      <c r="H153" s="16">
        <f t="shared" si="6"/>
        <v>330</v>
      </c>
      <c r="I153" s="20">
        <v>15</v>
      </c>
      <c r="J153" s="20">
        <v>20</v>
      </c>
      <c r="K153" s="20">
        <v>5</v>
      </c>
      <c r="L153" s="117">
        <v>186.45000000000002</v>
      </c>
      <c r="M153" s="109">
        <f t="shared" si="7"/>
        <v>139.83750000000001</v>
      </c>
    </row>
    <row r="154" spans="1:13" x14ac:dyDescent="0.25">
      <c r="A154" s="64">
        <v>13</v>
      </c>
      <c r="B154" s="65" t="s">
        <v>306</v>
      </c>
      <c r="C154" s="42" t="s">
        <v>307</v>
      </c>
      <c r="D154" s="12" t="s">
        <v>19</v>
      </c>
      <c r="E154" s="14">
        <v>15</v>
      </c>
      <c r="F154" s="65" t="s">
        <v>20</v>
      </c>
      <c r="G154" s="21">
        <v>10.54</v>
      </c>
      <c r="H154" s="16">
        <f t="shared" si="6"/>
        <v>158.1</v>
      </c>
      <c r="I154" s="14">
        <v>15</v>
      </c>
      <c r="J154" s="14">
        <v>20</v>
      </c>
      <c r="K154" s="14">
        <v>5</v>
      </c>
      <c r="L154" s="116">
        <v>89.32650000000001</v>
      </c>
      <c r="M154" s="109">
        <f t="shared" si="7"/>
        <v>66.994875000000008</v>
      </c>
    </row>
    <row r="155" spans="1:13" x14ac:dyDescent="0.25">
      <c r="A155" s="66">
        <v>14</v>
      </c>
      <c r="B155" s="67" t="s">
        <v>308</v>
      </c>
      <c r="C155" s="43" t="s">
        <v>309</v>
      </c>
      <c r="D155" s="18" t="s">
        <v>19</v>
      </c>
      <c r="E155" s="20">
        <v>18</v>
      </c>
      <c r="F155" s="67" t="s">
        <v>20</v>
      </c>
      <c r="G155" s="15">
        <v>18.45</v>
      </c>
      <c r="H155" s="16">
        <f t="shared" si="6"/>
        <v>332.09999999999997</v>
      </c>
      <c r="I155" s="20">
        <v>15</v>
      </c>
      <c r="J155" s="20">
        <v>20</v>
      </c>
      <c r="K155" s="20">
        <v>5</v>
      </c>
      <c r="L155" s="117">
        <v>187.63650000000001</v>
      </c>
      <c r="M155" s="109">
        <f t="shared" si="7"/>
        <v>140.72737499999999</v>
      </c>
    </row>
    <row r="156" spans="1:13" x14ac:dyDescent="0.25">
      <c r="A156" s="64">
        <v>15</v>
      </c>
      <c r="B156" s="65" t="s">
        <v>310</v>
      </c>
      <c r="C156" s="42" t="s">
        <v>311</v>
      </c>
      <c r="D156" s="12" t="s">
        <v>19</v>
      </c>
      <c r="E156" s="14">
        <v>3</v>
      </c>
      <c r="F156" s="65" t="s">
        <v>20</v>
      </c>
      <c r="G156" s="21">
        <v>6.74</v>
      </c>
      <c r="H156" s="16">
        <f t="shared" si="6"/>
        <v>20.22</v>
      </c>
      <c r="I156" s="14">
        <v>15</v>
      </c>
      <c r="J156" s="14">
        <v>20</v>
      </c>
      <c r="K156" s="14">
        <v>5</v>
      </c>
      <c r="L156" s="116">
        <v>11.424300000000001</v>
      </c>
      <c r="M156" s="109">
        <f t="shared" si="7"/>
        <v>8.568225</v>
      </c>
    </row>
    <row r="157" spans="1:13" x14ac:dyDescent="0.25">
      <c r="A157" s="66">
        <v>16</v>
      </c>
      <c r="B157" s="67" t="s">
        <v>312</v>
      </c>
      <c r="C157" s="43" t="s">
        <v>313</v>
      </c>
      <c r="D157" s="18" t="s">
        <v>19</v>
      </c>
      <c r="E157" s="20">
        <v>6</v>
      </c>
      <c r="F157" s="67" t="s">
        <v>20</v>
      </c>
      <c r="G157" s="15">
        <v>1.68</v>
      </c>
      <c r="H157" s="16">
        <f t="shared" si="6"/>
        <v>10.08</v>
      </c>
      <c r="I157" s="20">
        <v>15</v>
      </c>
      <c r="J157" s="20">
        <v>20</v>
      </c>
      <c r="K157" s="20">
        <v>5</v>
      </c>
      <c r="L157" s="117">
        <v>5.6952000000000007</v>
      </c>
      <c r="M157" s="109">
        <f t="shared" si="7"/>
        <v>4.2714000000000008</v>
      </c>
    </row>
    <row r="158" spans="1:13" x14ac:dyDescent="0.25">
      <c r="A158" s="64">
        <v>17</v>
      </c>
      <c r="B158" s="65" t="s">
        <v>314</v>
      </c>
      <c r="C158" s="42" t="s">
        <v>315</v>
      </c>
      <c r="D158" s="12" t="s">
        <v>19</v>
      </c>
      <c r="E158" s="14">
        <v>1</v>
      </c>
      <c r="F158" s="65" t="s">
        <v>20</v>
      </c>
      <c r="G158" s="21">
        <v>8.64</v>
      </c>
      <c r="H158" s="16">
        <f t="shared" si="6"/>
        <v>8.64</v>
      </c>
      <c r="I158" s="14">
        <v>15</v>
      </c>
      <c r="J158" s="14">
        <v>20</v>
      </c>
      <c r="K158" s="14">
        <v>5</v>
      </c>
      <c r="L158" s="116">
        <v>4.8816000000000006</v>
      </c>
      <c r="M158" s="109">
        <f t="shared" si="7"/>
        <v>3.6612000000000005</v>
      </c>
    </row>
    <row r="159" spans="1:13" x14ac:dyDescent="0.25">
      <c r="A159" s="66">
        <v>18</v>
      </c>
      <c r="B159" s="67" t="s">
        <v>316</v>
      </c>
      <c r="C159" s="43" t="s">
        <v>317</v>
      </c>
      <c r="D159" s="18" t="s">
        <v>318</v>
      </c>
      <c r="E159" s="20">
        <v>11</v>
      </c>
      <c r="F159" s="67" t="s">
        <v>20</v>
      </c>
      <c r="G159" s="15">
        <v>5.42</v>
      </c>
      <c r="H159" s="16">
        <f t="shared" si="6"/>
        <v>59.62</v>
      </c>
      <c r="I159" s="20">
        <v>15</v>
      </c>
      <c r="J159" s="20">
        <v>20</v>
      </c>
      <c r="K159" s="20">
        <v>5</v>
      </c>
      <c r="L159" s="117">
        <v>33.685300000000005</v>
      </c>
      <c r="M159" s="109">
        <f t="shared" si="7"/>
        <v>25.263975000000002</v>
      </c>
    </row>
    <row r="160" spans="1:13" x14ac:dyDescent="0.25">
      <c r="A160" s="64">
        <v>19</v>
      </c>
      <c r="B160" s="65" t="s">
        <v>319</v>
      </c>
      <c r="C160" s="42" t="s">
        <v>320</v>
      </c>
      <c r="D160" s="12" t="s">
        <v>321</v>
      </c>
      <c r="E160" s="14">
        <v>3</v>
      </c>
      <c r="F160" s="65" t="s">
        <v>20</v>
      </c>
      <c r="G160" s="21">
        <v>8.65</v>
      </c>
      <c r="H160" s="16">
        <f t="shared" si="6"/>
        <v>25.950000000000003</v>
      </c>
      <c r="I160" s="14">
        <v>15</v>
      </c>
      <c r="J160" s="14">
        <v>20</v>
      </c>
      <c r="K160" s="14">
        <v>5</v>
      </c>
      <c r="L160" s="116">
        <v>14.661750000000003</v>
      </c>
      <c r="M160" s="109">
        <f t="shared" si="7"/>
        <v>10.996312500000002</v>
      </c>
    </row>
    <row r="161" spans="1:13" x14ac:dyDescent="0.25">
      <c r="A161" s="66">
        <v>20</v>
      </c>
      <c r="B161" s="67" t="s">
        <v>322</v>
      </c>
      <c r="C161" s="43" t="s">
        <v>323</v>
      </c>
      <c r="D161" s="18" t="s">
        <v>318</v>
      </c>
      <c r="E161" s="20">
        <v>3</v>
      </c>
      <c r="F161" s="67" t="s">
        <v>20</v>
      </c>
      <c r="G161" s="15">
        <v>8.65</v>
      </c>
      <c r="H161" s="16">
        <f t="shared" si="6"/>
        <v>25.950000000000003</v>
      </c>
      <c r="I161" s="20">
        <v>15</v>
      </c>
      <c r="J161" s="20">
        <v>20</v>
      </c>
      <c r="K161" s="20">
        <v>5</v>
      </c>
      <c r="L161" s="117">
        <v>14.661750000000003</v>
      </c>
      <c r="M161" s="109">
        <f t="shared" si="7"/>
        <v>10.996312500000002</v>
      </c>
    </row>
    <row r="162" spans="1:13" x14ac:dyDescent="0.25">
      <c r="A162" s="64">
        <v>21</v>
      </c>
      <c r="B162" s="65" t="s">
        <v>324</v>
      </c>
      <c r="C162" s="42" t="s">
        <v>325</v>
      </c>
      <c r="D162" s="12" t="s">
        <v>19</v>
      </c>
      <c r="E162" s="14">
        <v>10</v>
      </c>
      <c r="F162" s="65" t="s">
        <v>20</v>
      </c>
      <c r="G162" s="21">
        <v>2.2999999999999998</v>
      </c>
      <c r="H162" s="16">
        <f t="shared" si="6"/>
        <v>23</v>
      </c>
      <c r="I162" s="14">
        <v>15</v>
      </c>
      <c r="J162" s="14">
        <v>20</v>
      </c>
      <c r="K162" s="14">
        <v>5</v>
      </c>
      <c r="L162" s="116">
        <v>12.995000000000001</v>
      </c>
      <c r="M162" s="109">
        <f t="shared" si="7"/>
        <v>9.7462499999999999</v>
      </c>
    </row>
    <row r="163" spans="1:13" x14ac:dyDescent="0.25">
      <c r="A163" s="66">
        <v>22</v>
      </c>
      <c r="B163" s="67" t="s">
        <v>326</v>
      </c>
      <c r="C163" s="43" t="s">
        <v>327</v>
      </c>
      <c r="D163" s="18" t="s">
        <v>19</v>
      </c>
      <c r="E163" s="20">
        <v>4</v>
      </c>
      <c r="F163" s="67" t="s">
        <v>20</v>
      </c>
      <c r="G163" s="15">
        <v>6.78</v>
      </c>
      <c r="H163" s="16">
        <f t="shared" si="6"/>
        <v>27.12</v>
      </c>
      <c r="I163" s="20">
        <v>15</v>
      </c>
      <c r="J163" s="20">
        <v>20</v>
      </c>
      <c r="K163" s="20">
        <v>5</v>
      </c>
      <c r="L163" s="117">
        <v>15.322800000000003</v>
      </c>
      <c r="M163" s="109">
        <f t="shared" si="7"/>
        <v>11.492100000000002</v>
      </c>
    </row>
    <row r="164" spans="1:13" x14ac:dyDescent="0.25">
      <c r="A164" s="64">
        <v>23</v>
      </c>
      <c r="B164" s="65" t="s">
        <v>328</v>
      </c>
      <c r="C164" s="42" t="s">
        <v>329</v>
      </c>
      <c r="D164" s="12" t="s">
        <v>19</v>
      </c>
      <c r="E164" s="14">
        <v>6</v>
      </c>
      <c r="F164" s="65" t="s">
        <v>20</v>
      </c>
      <c r="G164" s="21">
        <v>3.5</v>
      </c>
      <c r="H164" s="16">
        <f t="shared" si="6"/>
        <v>21</v>
      </c>
      <c r="I164" s="14">
        <v>15</v>
      </c>
      <c r="J164" s="14">
        <v>20</v>
      </c>
      <c r="K164" s="14">
        <v>5</v>
      </c>
      <c r="L164" s="116">
        <v>11.865000000000002</v>
      </c>
      <c r="M164" s="109">
        <f t="shared" si="7"/>
        <v>8.8987500000000015</v>
      </c>
    </row>
    <row r="165" spans="1:13" x14ac:dyDescent="0.25">
      <c r="A165" s="66">
        <v>24</v>
      </c>
      <c r="B165" s="67" t="s">
        <v>330</v>
      </c>
      <c r="C165" s="43" t="s">
        <v>331</v>
      </c>
      <c r="D165" s="18" t="s">
        <v>321</v>
      </c>
      <c r="E165" s="20">
        <v>32</v>
      </c>
      <c r="F165" s="67" t="s">
        <v>20</v>
      </c>
      <c r="G165" s="15">
        <v>5.42</v>
      </c>
      <c r="H165" s="16">
        <f t="shared" si="6"/>
        <v>173.44</v>
      </c>
      <c r="I165" s="20">
        <v>15</v>
      </c>
      <c r="J165" s="20">
        <v>20</v>
      </c>
      <c r="K165" s="20">
        <v>5</v>
      </c>
      <c r="L165" s="117">
        <v>97.993600000000015</v>
      </c>
      <c r="M165" s="109">
        <f t="shared" si="7"/>
        <v>73.495200000000011</v>
      </c>
    </row>
    <row r="166" spans="1:13" x14ac:dyDescent="0.25">
      <c r="A166" s="64">
        <v>25</v>
      </c>
      <c r="B166" s="65" t="s">
        <v>332</v>
      </c>
      <c r="C166" s="42" t="s">
        <v>333</v>
      </c>
      <c r="D166" s="12" t="s">
        <v>19</v>
      </c>
      <c r="E166" s="14">
        <v>5</v>
      </c>
      <c r="F166" s="65" t="s">
        <v>20</v>
      </c>
      <c r="G166" s="21">
        <v>12</v>
      </c>
      <c r="H166" s="16">
        <f t="shared" si="6"/>
        <v>60</v>
      </c>
      <c r="I166" s="14">
        <v>15</v>
      </c>
      <c r="J166" s="14">
        <v>20</v>
      </c>
      <c r="K166" s="14">
        <v>5</v>
      </c>
      <c r="L166" s="116">
        <v>33.900000000000006</v>
      </c>
      <c r="M166" s="109">
        <f t="shared" si="7"/>
        <v>25.425000000000004</v>
      </c>
    </row>
    <row r="167" spans="1:13" x14ac:dyDescent="0.25">
      <c r="A167" s="66">
        <v>26</v>
      </c>
      <c r="B167" s="67" t="s">
        <v>334</v>
      </c>
      <c r="C167" s="43" t="s">
        <v>335</v>
      </c>
      <c r="D167" s="18" t="s">
        <v>19</v>
      </c>
      <c r="E167" s="20">
        <v>6</v>
      </c>
      <c r="F167" s="67" t="s">
        <v>20</v>
      </c>
      <c r="G167" s="15">
        <v>47.36</v>
      </c>
      <c r="H167" s="16">
        <f t="shared" si="6"/>
        <v>284.15999999999997</v>
      </c>
      <c r="I167" s="20">
        <v>15</v>
      </c>
      <c r="J167" s="20">
        <v>20</v>
      </c>
      <c r="K167" s="20">
        <v>5</v>
      </c>
      <c r="L167" s="117">
        <v>160.5504</v>
      </c>
      <c r="M167" s="109">
        <f t="shared" si="7"/>
        <v>120.4128</v>
      </c>
    </row>
    <row r="168" spans="1:13" x14ac:dyDescent="0.25">
      <c r="A168" s="64">
        <v>27</v>
      </c>
      <c r="B168" s="65" t="s">
        <v>336</v>
      </c>
      <c r="C168" s="42" t="s">
        <v>337</v>
      </c>
      <c r="D168" s="12" t="s">
        <v>19</v>
      </c>
      <c r="E168" s="14">
        <v>4</v>
      </c>
      <c r="F168" s="65" t="s">
        <v>20</v>
      </c>
      <c r="G168" s="21">
        <v>31.2</v>
      </c>
      <c r="H168" s="16">
        <f t="shared" si="6"/>
        <v>124.8</v>
      </c>
      <c r="I168" s="14">
        <v>15</v>
      </c>
      <c r="J168" s="14">
        <v>20</v>
      </c>
      <c r="K168" s="14">
        <v>5</v>
      </c>
      <c r="L168" s="116">
        <v>70.512</v>
      </c>
      <c r="M168" s="109">
        <f t="shared" si="7"/>
        <v>52.884</v>
      </c>
    </row>
    <row r="169" spans="1:13" x14ac:dyDescent="0.25">
      <c r="A169" s="66">
        <v>28</v>
      </c>
      <c r="B169" s="67" t="s">
        <v>338</v>
      </c>
      <c r="C169" s="43" t="s">
        <v>339</v>
      </c>
      <c r="D169" s="18" t="s">
        <v>19</v>
      </c>
      <c r="E169" s="20">
        <v>1</v>
      </c>
      <c r="F169" s="67" t="s">
        <v>20</v>
      </c>
      <c r="G169" s="15">
        <v>23.5</v>
      </c>
      <c r="H169" s="16">
        <f t="shared" si="6"/>
        <v>23.5</v>
      </c>
      <c r="I169" s="20">
        <v>15</v>
      </c>
      <c r="J169" s="20">
        <v>20</v>
      </c>
      <c r="K169" s="20">
        <v>5</v>
      </c>
      <c r="L169" s="117">
        <v>13.277500000000002</v>
      </c>
      <c r="M169" s="109">
        <f t="shared" si="7"/>
        <v>9.9581250000000008</v>
      </c>
    </row>
    <row r="170" spans="1:13" x14ac:dyDescent="0.25">
      <c r="A170" s="64">
        <v>29</v>
      </c>
      <c r="B170" s="65" t="s">
        <v>340</v>
      </c>
      <c r="C170" s="42" t="s">
        <v>341</v>
      </c>
      <c r="D170" s="12" t="s">
        <v>19</v>
      </c>
      <c r="E170" s="14">
        <v>5</v>
      </c>
      <c r="F170" s="65" t="s">
        <v>20</v>
      </c>
      <c r="G170" s="21">
        <v>56.5</v>
      </c>
      <c r="H170" s="16">
        <f t="shared" si="6"/>
        <v>282.5</v>
      </c>
      <c r="I170" s="14">
        <v>15</v>
      </c>
      <c r="J170" s="14">
        <v>20</v>
      </c>
      <c r="K170" s="14">
        <v>5</v>
      </c>
      <c r="L170" s="116">
        <v>159.61250000000001</v>
      </c>
      <c r="M170" s="109">
        <f t="shared" si="7"/>
        <v>119.70937500000001</v>
      </c>
    </row>
    <row r="171" spans="1:13" x14ac:dyDescent="0.25">
      <c r="A171" s="66">
        <v>30</v>
      </c>
      <c r="B171" s="67" t="s">
        <v>342</v>
      </c>
      <c r="C171" s="43" t="s">
        <v>343</v>
      </c>
      <c r="D171" s="18" t="s">
        <v>19</v>
      </c>
      <c r="E171" s="20">
        <v>2</v>
      </c>
      <c r="F171" s="67" t="s">
        <v>20</v>
      </c>
      <c r="G171" s="15">
        <v>48.5</v>
      </c>
      <c r="H171" s="16">
        <f t="shared" si="6"/>
        <v>97</v>
      </c>
      <c r="I171" s="20">
        <v>15</v>
      </c>
      <c r="J171" s="20">
        <v>20</v>
      </c>
      <c r="K171" s="20">
        <v>5</v>
      </c>
      <c r="L171" s="117">
        <v>54.805000000000007</v>
      </c>
      <c r="M171" s="109">
        <f t="shared" si="7"/>
        <v>41.103750000000005</v>
      </c>
    </row>
    <row r="172" spans="1:13" x14ac:dyDescent="0.25">
      <c r="A172" s="64">
        <v>31</v>
      </c>
      <c r="B172" s="65" t="s">
        <v>344</v>
      </c>
      <c r="C172" s="42" t="s">
        <v>345</v>
      </c>
      <c r="D172" s="12" t="s">
        <v>19</v>
      </c>
      <c r="E172" s="14">
        <v>5</v>
      </c>
      <c r="F172" s="65" t="s">
        <v>20</v>
      </c>
      <c r="G172" s="21">
        <v>41.2</v>
      </c>
      <c r="H172" s="16">
        <f t="shared" si="6"/>
        <v>206</v>
      </c>
      <c r="I172" s="14">
        <v>15</v>
      </c>
      <c r="J172" s="14">
        <v>20</v>
      </c>
      <c r="K172" s="14">
        <v>5</v>
      </c>
      <c r="L172" s="116">
        <v>116.39000000000001</v>
      </c>
      <c r="M172" s="109">
        <f t="shared" si="7"/>
        <v>87.292500000000018</v>
      </c>
    </row>
    <row r="173" spans="1:13" x14ac:dyDescent="0.25">
      <c r="A173" s="66">
        <v>32</v>
      </c>
      <c r="B173" s="67" t="s">
        <v>346</v>
      </c>
      <c r="C173" s="43" t="s">
        <v>347</v>
      </c>
      <c r="D173" s="18" t="s">
        <v>19</v>
      </c>
      <c r="E173" s="20">
        <v>1</v>
      </c>
      <c r="F173" s="67" t="s">
        <v>20</v>
      </c>
      <c r="G173" s="15">
        <v>18.45</v>
      </c>
      <c r="H173" s="16">
        <f t="shared" si="6"/>
        <v>18.45</v>
      </c>
      <c r="I173" s="20">
        <v>15</v>
      </c>
      <c r="J173" s="20">
        <v>20</v>
      </c>
      <c r="K173" s="20">
        <v>5</v>
      </c>
      <c r="L173" s="117">
        <v>10.424250000000001</v>
      </c>
      <c r="M173" s="109">
        <f t="shared" si="7"/>
        <v>7.8181875000000005</v>
      </c>
    </row>
    <row r="174" spans="1:13" x14ac:dyDescent="0.25">
      <c r="A174" s="64">
        <v>33</v>
      </c>
      <c r="B174" s="65" t="s">
        <v>348</v>
      </c>
      <c r="C174" s="42" t="s">
        <v>349</v>
      </c>
      <c r="D174" s="12" t="s">
        <v>19</v>
      </c>
      <c r="E174" s="14">
        <v>1</v>
      </c>
      <c r="F174" s="65" t="s">
        <v>20</v>
      </c>
      <c r="G174" s="21">
        <v>8.85</v>
      </c>
      <c r="H174" s="16">
        <f t="shared" si="6"/>
        <v>8.85</v>
      </c>
      <c r="I174" s="14">
        <v>15</v>
      </c>
      <c r="J174" s="14">
        <v>20</v>
      </c>
      <c r="K174" s="14">
        <v>5</v>
      </c>
      <c r="L174" s="116">
        <v>5.0002500000000003</v>
      </c>
      <c r="M174" s="109">
        <f t="shared" si="7"/>
        <v>3.7501875</v>
      </c>
    </row>
    <row r="175" spans="1:13" x14ac:dyDescent="0.25">
      <c r="A175" s="66">
        <v>34</v>
      </c>
      <c r="B175" s="67" t="s">
        <v>350</v>
      </c>
      <c r="C175" s="43" t="s">
        <v>351</v>
      </c>
      <c r="D175" s="18" t="s">
        <v>19</v>
      </c>
      <c r="E175" s="20">
        <v>2</v>
      </c>
      <c r="F175" s="67" t="s">
        <v>20</v>
      </c>
      <c r="G175" s="15">
        <v>85.75</v>
      </c>
      <c r="H175" s="16">
        <f t="shared" si="6"/>
        <v>171.5</v>
      </c>
      <c r="I175" s="20">
        <v>15</v>
      </c>
      <c r="J175" s="20">
        <v>20</v>
      </c>
      <c r="K175" s="20">
        <v>5</v>
      </c>
      <c r="L175" s="117">
        <v>96.897500000000008</v>
      </c>
      <c r="M175" s="109">
        <f t="shared" si="7"/>
        <v>72.673124999999999</v>
      </c>
    </row>
    <row r="176" spans="1:13" x14ac:dyDescent="0.25">
      <c r="A176" s="64">
        <v>35</v>
      </c>
      <c r="B176" s="65" t="s">
        <v>352</v>
      </c>
      <c r="C176" s="42" t="s">
        <v>353</v>
      </c>
      <c r="D176" s="12" t="s">
        <v>19</v>
      </c>
      <c r="E176" s="14">
        <v>1</v>
      </c>
      <c r="F176" s="65" t="s">
        <v>20</v>
      </c>
      <c r="G176" s="21">
        <v>40.700000000000003</v>
      </c>
      <c r="H176" s="16">
        <f t="shared" si="6"/>
        <v>40.700000000000003</v>
      </c>
      <c r="I176" s="14">
        <v>15</v>
      </c>
      <c r="J176" s="14">
        <v>20</v>
      </c>
      <c r="K176" s="14">
        <v>5</v>
      </c>
      <c r="L176" s="116">
        <v>22.995500000000003</v>
      </c>
      <c r="M176" s="109">
        <f t="shared" si="7"/>
        <v>17.246625000000002</v>
      </c>
    </row>
    <row r="177" spans="1:13" x14ac:dyDescent="0.25">
      <c r="A177" s="66">
        <v>36</v>
      </c>
      <c r="B177" s="67" t="s">
        <v>354</v>
      </c>
      <c r="C177" s="43" t="s">
        <v>355</v>
      </c>
      <c r="D177" s="18" t="s">
        <v>19</v>
      </c>
      <c r="E177" s="20">
        <v>2</v>
      </c>
      <c r="F177" s="67" t="s">
        <v>20</v>
      </c>
      <c r="G177" s="15">
        <v>26.4</v>
      </c>
      <c r="H177" s="16">
        <f t="shared" si="6"/>
        <v>52.8</v>
      </c>
      <c r="I177" s="20">
        <v>15</v>
      </c>
      <c r="J177" s="20">
        <v>20</v>
      </c>
      <c r="K177" s="20">
        <v>5</v>
      </c>
      <c r="L177" s="117">
        <v>29.832000000000001</v>
      </c>
      <c r="M177" s="109">
        <f t="shared" si="7"/>
        <v>22.374000000000002</v>
      </c>
    </row>
    <row r="178" spans="1:13" x14ac:dyDescent="0.25">
      <c r="A178" s="64">
        <v>37</v>
      </c>
      <c r="B178" s="65" t="s">
        <v>356</v>
      </c>
      <c r="C178" s="42" t="s">
        <v>357</v>
      </c>
      <c r="D178" s="12" t="s">
        <v>19</v>
      </c>
      <c r="E178" s="14">
        <v>1</v>
      </c>
      <c r="F178" s="65" t="s">
        <v>20</v>
      </c>
      <c r="G178" s="21">
        <v>78</v>
      </c>
      <c r="H178" s="16">
        <f t="shared" si="6"/>
        <v>78</v>
      </c>
      <c r="I178" s="14">
        <v>15</v>
      </c>
      <c r="J178" s="14">
        <v>20</v>
      </c>
      <c r="K178" s="14">
        <v>5</v>
      </c>
      <c r="L178" s="116">
        <v>44.070000000000007</v>
      </c>
      <c r="M178" s="109">
        <f t="shared" si="7"/>
        <v>33.052500000000009</v>
      </c>
    </row>
    <row r="179" spans="1:13" x14ac:dyDescent="0.25">
      <c r="A179" s="66">
        <v>38</v>
      </c>
      <c r="B179" s="67" t="s">
        <v>358</v>
      </c>
      <c r="C179" s="43" t="s">
        <v>359</v>
      </c>
      <c r="D179" s="18" t="s">
        <v>19</v>
      </c>
      <c r="E179" s="20">
        <v>9</v>
      </c>
      <c r="F179" s="67" t="s">
        <v>20</v>
      </c>
      <c r="G179" s="15">
        <v>5.45</v>
      </c>
      <c r="H179" s="16">
        <f t="shared" si="6"/>
        <v>49.050000000000004</v>
      </c>
      <c r="I179" s="20">
        <v>15</v>
      </c>
      <c r="J179" s="20">
        <v>20</v>
      </c>
      <c r="K179" s="20">
        <v>5</v>
      </c>
      <c r="L179" s="117">
        <v>27.713250000000006</v>
      </c>
      <c r="M179" s="109">
        <f t="shared" si="7"/>
        <v>20.784937500000005</v>
      </c>
    </row>
    <row r="180" spans="1:13" x14ac:dyDescent="0.25">
      <c r="A180" s="64">
        <v>39</v>
      </c>
      <c r="B180" s="65" t="s">
        <v>360</v>
      </c>
      <c r="C180" s="42" t="s">
        <v>361</v>
      </c>
      <c r="D180" s="12" t="s">
        <v>19</v>
      </c>
      <c r="E180" s="14">
        <v>1</v>
      </c>
      <c r="F180" s="65" t="s">
        <v>20</v>
      </c>
      <c r="G180" s="21">
        <v>6.12</v>
      </c>
      <c r="H180" s="16">
        <f t="shared" si="6"/>
        <v>6.12</v>
      </c>
      <c r="I180" s="14">
        <v>15</v>
      </c>
      <c r="J180" s="14">
        <v>20</v>
      </c>
      <c r="K180" s="14">
        <v>5</v>
      </c>
      <c r="L180" s="116">
        <v>3.4578000000000002</v>
      </c>
      <c r="M180" s="109">
        <f t="shared" si="7"/>
        <v>2.59335</v>
      </c>
    </row>
    <row r="181" spans="1:13" x14ac:dyDescent="0.25">
      <c r="A181" s="66">
        <v>40</v>
      </c>
      <c r="B181" s="67" t="s">
        <v>362</v>
      </c>
      <c r="C181" s="43" t="s">
        <v>363</v>
      </c>
      <c r="D181" s="18" t="s">
        <v>19</v>
      </c>
      <c r="E181" s="20">
        <v>1</v>
      </c>
      <c r="F181" s="67" t="s">
        <v>20</v>
      </c>
      <c r="G181" s="15">
        <v>27</v>
      </c>
      <c r="H181" s="16">
        <f t="shared" si="6"/>
        <v>27</v>
      </c>
      <c r="I181" s="20">
        <v>15</v>
      </c>
      <c r="J181" s="20">
        <v>20</v>
      </c>
      <c r="K181" s="20">
        <v>5</v>
      </c>
      <c r="L181" s="117">
        <v>15.255000000000001</v>
      </c>
      <c r="M181" s="109">
        <f t="shared" si="7"/>
        <v>11.44125</v>
      </c>
    </row>
    <row r="182" spans="1:13" x14ac:dyDescent="0.25">
      <c r="A182" s="64">
        <v>41</v>
      </c>
      <c r="B182" s="65" t="s">
        <v>364</v>
      </c>
      <c r="C182" s="42" t="s">
        <v>365</v>
      </c>
      <c r="D182" s="12" t="s">
        <v>19</v>
      </c>
      <c r="E182" s="14">
        <v>1</v>
      </c>
      <c r="F182" s="65" t="s">
        <v>20</v>
      </c>
      <c r="G182" s="21">
        <v>101.25</v>
      </c>
      <c r="H182" s="16">
        <f t="shared" si="6"/>
        <v>101.25</v>
      </c>
      <c r="I182" s="14">
        <v>15</v>
      </c>
      <c r="J182" s="14">
        <v>20</v>
      </c>
      <c r="K182" s="14">
        <v>5</v>
      </c>
      <c r="L182" s="116">
        <v>57.206250000000004</v>
      </c>
      <c r="M182" s="109">
        <f t="shared" si="7"/>
        <v>42.904687500000001</v>
      </c>
    </row>
    <row r="183" spans="1:13" x14ac:dyDescent="0.25">
      <c r="A183" s="66">
        <v>42</v>
      </c>
      <c r="B183" s="67" t="s">
        <v>366</v>
      </c>
      <c r="C183" s="43" t="s">
        <v>367</v>
      </c>
      <c r="D183" s="18" t="s">
        <v>19</v>
      </c>
      <c r="E183" s="20">
        <v>1</v>
      </c>
      <c r="F183" s="67" t="s">
        <v>20</v>
      </c>
      <c r="G183" s="15">
        <v>59.0625</v>
      </c>
      <c r="H183" s="16">
        <f t="shared" si="6"/>
        <v>59.0625</v>
      </c>
      <c r="I183" s="20">
        <v>15</v>
      </c>
      <c r="J183" s="20">
        <v>20</v>
      </c>
      <c r="K183" s="20">
        <v>5</v>
      </c>
      <c r="L183" s="117">
        <v>33.370312500000004</v>
      </c>
      <c r="M183" s="109">
        <f t="shared" si="7"/>
        <v>25.027734375000001</v>
      </c>
    </row>
    <row r="184" spans="1:13" x14ac:dyDescent="0.25">
      <c r="A184" s="64">
        <v>43</v>
      </c>
      <c r="B184" s="65" t="s">
        <v>368</v>
      </c>
      <c r="C184" s="42" t="s">
        <v>369</v>
      </c>
      <c r="D184" s="12" t="s">
        <v>19</v>
      </c>
      <c r="E184" s="14">
        <v>7</v>
      </c>
      <c r="F184" s="65" t="s">
        <v>20</v>
      </c>
      <c r="G184" s="21">
        <v>18.45</v>
      </c>
      <c r="H184" s="16">
        <f t="shared" si="6"/>
        <v>129.15</v>
      </c>
      <c r="I184" s="14">
        <v>15</v>
      </c>
      <c r="J184" s="14">
        <v>20</v>
      </c>
      <c r="K184" s="14">
        <v>5</v>
      </c>
      <c r="L184" s="116">
        <v>72.969750000000005</v>
      </c>
      <c r="M184" s="109">
        <f t="shared" si="7"/>
        <v>54.727312500000004</v>
      </c>
    </row>
    <row r="185" spans="1:13" x14ac:dyDescent="0.25">
      <c r="A185" s="66">
        <v>44</v>
      </c>
      <c r="B185" s="67" t="s">
        <v>370</v>
      </c>
      <c r="C185" s="43" t="s">
        <v>371</v>
      </c>
      <c r="D185" s="18" t="s">
        <v>19</v>
      </c>
      <c r="E185" s="20">
        <v>1</v>
      </c>
      <c r="F185" s="67" t="s">
        <v>20</v>
      </c>
      <c r="G185" s="15">
        <v>15.4</v>
      </c>
      <c r="H185" s="16">
        <f t="shared" si="6"/>
        <v>15.4</v>
      </c>
      <c r="I185" s="20">
        <v>15</v>
      </c>
      <c r="J185" s="20">
        <v>20</v>
      </c>
      <c r="K185" s="20">
        <v>5</v>
      </c>
      <c r="L185" s="117">
        <v>8.7010000000000005</v>
      </c>
      <c r="M185" s="109">
        <f t="shared" si="7"/>
        <v>6.5257500000000004</v>
      </c>
    </row>
    <row r="186" spans="1:13" x14ac:dyDescent="0.25">
      <c r="A186" s="64">
        <v>45</v>
      </c>
      <c r="B186" s="65" t="s">
        <v>372</v>
      </c>
      <c r="C186" s="42" t="s">
        <v>373</v>
      </c>
      <c r="D186" s="12" t="s">
        <v>19</v>
      </c>
      <c r="E186" s="14">
        <v>1</v>
      </c>
      <c r="F186" s="65" t="s">
        <v>20</v>
      </c>
      <c r="G186" s="21">
        <v>112.4</v>
      </c>
      <c r="H186" s="16">
        <f t="shared" si="6"/>
        <v>112.4</v>
      </c>
      <c r="I186" s="14">
        <v>15</v>
      </c>
      <c r="J186" s="14">
        <v>20</v>
      </c>
      <c r="K186" s="14">
        <v>5</v>
      </c>
      <c r="L186" s="116">
        <v>63.506000000000007</v>
      </c>
      <c r="M186" s="109">
        <f t="shared" si="7"/>
        <v>47.629500000000007</v>
      </c>
    </row>
    <row r="187" spans="1:13" x14ac:dyDescent="0.25">
      <c r="A187" s="66">
        <v>46</v>
      </c>
      <c r="B187" s="67" t="s">
        <v>374</v>
      </c>
      <c r="C187" s="43" t="s">
        <v>375</v>
      </c>
      <c r="D187" s="18" t="s">
        <v>19</v>
      </c>
      <c r="E187" s="20">
        <v>1</v>
      </c>
      <c r="F187" s="67" t="s">
        <v>20</v>
      </c>
      <c r="G187" s="15">
        <v>67.406400000000005</v>
      </c>
      <c r="H187" s="16">
        <f t="shared" si="6"/>
        <v>67.406400000000005</v>
      </c>
      <c r="I187" s="20">
        <v>15</v>
      </c>
      <c r="J187" s="20">
        <v>20</v>
      </c>
      <c r="K187" s="20">
        <v>5</v>
      </c>
      <c r="L187" s="117">
        <v>38.084616000000004</v>
      </c>
      <c r="M187" s="109">
        <f t="shared" si="7"/>
        <v>28.563462000000001</v>
      </c>
    </row>
    <row r="188" spans="1:13" ht="25.5" x14ac:dyDescent="0.25">
      <c r="A188" s="64">
        <v>47</v>
      </c>
      <c r="B188" s="65" t="s">
        <v>376</v>
      </c>
      <c r="C188" s="42" t="s">
        <v>377</v>
      </c>
      <c r="D188" s="12" t="s">
        <v>19</v>
      </c>
      <c r="E188" s="14">
        <v>1</v>
      </c>
      <c r="F188" s="65" t="s">
        <v>20</v>
      </c>
      <c r="G188" s="21">
        <v>55.8</v>
      </c>
      <c r="H188" s="16">
        <f t="shared" si="6"/>
        <v>55.8</v>
      </c>
      <c r="I188" s="14">
        <v>15</v>
      </c>
      <c r="J188" s="14">
        <v>20</v>
      </c>
      <c r="K188" s="14">
        <v>5</v>
      </c>
      <c r="L188" s="116">
        <v>31.527000000000001</v>
      </c>
      <c r="M188" s="109">
        <f t="shared" si="7"/>
        <v>23.645250000000001</v>
      </c>
    </row>
    <row r="189" spans="1:13" x14ac:dyDescent="0.25">
      <c r="A189" s="66">
        <v>48</v>
      </c>
      <c r="B189" s="67" t="s">
        <v>378</v>
      </c>
      <c r="C189" s="43" t="s">
        <v>379</v>
      </c>
      <c r="D189" s="18" t="s">
        <v>380</v>
      </c>
      <c r="E189" s="20">
        <v>1</v>
      </c>
      <c r="F189" s="67" t="s">
        <v>20</v>
      </c>
      <c r="G189" s="15">
        <v>112.4</v>
      </c>
      <c r="H189" s="16">
        <f t="shared" si="6"/>
        <v>112.4</v>
      </c>
      <c r="I189" s="20">
        <v>15</v>
      </c>
      <c r="J189" s="20">
        <v>20</v>
      </c>
      <c r="K189" s="20">
        <v>5</v>
      </c>
      <c r="L189" s="117">
        <v>63.506000000000007</v>
      </c>
      <c r="M189" s="109">
        <f t="shared" si="7"/>
        <v>47.629500000000007</v>
      </c>
    </row>
    <row r="190" spans="1:13" x14ac:dyDescent="0.25">
      <c r="A190" s="64">
        <v>49</v>
      </c>
      <c r="B190" s="65" t="s">
        <v>381</v>
      </c>
      <c r="C190" s="42" t="s">
        <v>382</v>
      </c>
      <c r="D190" s="12" t="s">
        <v>19</v>
      </c>
      <c r="E190" s="14">
        <v>1</v>
      </c>
      <c r="F190" s="65" t="s">
        <v>20</v>
      </c>
      <c r="G190" s="21">
        <v>55.8</v>
      </c>
      <c r="H190" s="16">
        <f t="shared" si="6"/>
        <v>55.8</v>
      </c>
      <c r="I190" s="14">
        <v>15</v>
      </c>
      <c r="J190" s="14">
        <v>20</v>
      </c>
      <c r="K190" s="14">
        <v>5</v>
      </c>
      <c r="L190" s="116">
        <v>31.527000000000001</v>
      </c>
      <c r="M190" s="109">
        <f t="shared" si="7"/>
        <v>23.645250000000001</v>
      </c>
    </row>
    <row r="191" spans="1:13" x14ac:dyDescent="0.25">
      <c r="A191" s="66">
        <v>50</v>
      </c>
      <c r="B191" s="67" t="s">
        <v>383</v>
      </c>
      <c r="C191" s="43" t="s">
        <v>384</v>
      </c>
      <c r="D191" s="18" t="s">
        <v>19</v>
      </c>
      <c r="E191" s="20">
        <v>1</v>
      </c>
      <c r="F191" s="67" t="s">
        <v>20</v>
      </c>
      <c r="G191" s="15">
        <v>60.825600000000001</v>
      </c>
      <c r="H191" s="16">
        <f t="shared" si="6"/>
        <v>60.825600000000001</v>
      </c>
      <c r="I191" s="20">
        <v>15</v>
      </c>
      <c r="J191" s="20">
        <v>20</v>
      </c>
      <c r="K191" s="20">
        <v>5</v>
      </c>
      <c r="L191" s="117">
        <v>34.366464000000008</v>
      </c>
      <c r="M191" s="109">
        <f t="shared" si="7"/>
        <v>25.774848000000006</v>
      </c>
    </row>
    <row r="192" spans="1:13" x14ac:dyDescent="0.25">
      <c r="A192" s="64">
        <v>51</v>
      </c>
      <c r="B192" s="65" t="s">
        <v>385</v>
      </c>
      <c r="C192" s="42" t="s">
        <v>386</v>
      </c>
      <c r="D192" s="12" t="s">
        <v>19</v>
      </c>
      <c r="E192" s="14">
        <v>2</v>
      </c>
      <c r="F192" s="65" t="s">
        <v>20</v>
      </c>
      <c r="G192" s="21">
        <v>354</v>
      </c>
      <c r="H192" s="16">
        <f t="shared" si="6"/>
        <v>708</v>
      </c>
      <c r="I192" s="14">
        <v>15</v>
      </c>
      <c r="J192" s="14">
        <v>20</v>
      </c>
      <c r="K192" s="14">
        <v>5</v>
      </c>
      <c r="L192" s="116">
        <v>400.02000000000004</v>
      </c>
      <c r="M192" s="109">
        <f t="shared" si="7"/>
        <v>300.01500000000004</v>
      </c>
    </row>
    <row r="193" spans="1:13" x14ac:dyDescent="0.25">
      <c r="A193" s="66">
        <v>52</v>
      </c>
      <c r="B193" s="67" t="s">
        <v>387</v>
      </c>
      <c r="C193" s="43" t="s">
        <v>388</v>
      </c>
      <c r="D193" s="18" t="s">
        <v>19</v>
      </c>
      <c r="E193" s="20">
        <v>110</v>
      </c>
      <c r="F193" s="67" t="s">
        <v>20</v>
      </c>
      <c r="G193" s="15">
        <v>18.5</v>
      </c>
      <c r="H193" s="16">
        <f t="shared" si="6"/>
        <v>2035</v>
      </c>
      <c r="I193" s="20">
        <v>15</v>
      </c>
      <c r="J193" s="20">
        <v>20</v>
      </c>
      <c r="K193" s="20">
        <v>5</v>
      </c>
      <c r="L193" s="117">
        <v>1149.7750000000001</v>
      </c>
      <c r="M193" s="109">
        <f t="shared" si="7"/>
        <v>862.33125000000007</v>
      </c>
    </row>
    <row r="194" spans="1:13" x14ac:dyDescent="0.25">
      <c r="A194" s="64">
        <v>53</v>
      </c>
      <c r="B194" s="65" t="s">
        <v>389</v>
      </c>
      <c r="C194" s="42" t="s">
        <v>390</v>
      </c>
      <c r="D194" s="12" t="s">
        <v>19</v>
      </c>
      <c r="E194" s="14">
        <v>1</v>
      </c>
      <c r="F194" s="65" t="s">
        <v>20</v>
      </c>
      <c r="G194" s="21">
        <v>28.45</v>
      </c>
      <c r="H194" s="16">
        <f t="shared" si="6"/>
        <v>28.45</v>
      </c>
      <c r="I194" s="14">
        <v>15</v>
      </c>
      <c r="J194" s="14">
        <v>20</v>
      </c>
      <c r="K194" s="14">
        <v>5</v>
      </c>
      <c r="L194" s="116">
        <v>16.074250000000003</v>
      </c>
      <c r="M194" s="109">
        <f t="shared" si="7"/>
        <v>12.055687500000001</v>
      </c>
    </row>
    <row r="195" spans="1:13" x14ac:dyDescent="0.25">
      <c r="A195" s="66">
        <v>54</v>
      </c>
      <c r="B195" s="67" t="s">
        <v>391</v>
      </c>
      <c r="C195" s="43" t="s">
        <v>392</v>
      </c>
      <c r="D195" s="18" t="s">
        <v>19</v>
      </c>
      <c r="E195" s="20">
        <v>8</v>
      </c>
      <c r="F195" s="67" t="s">
        <v>20</v>
      </c>
      <c r="G195" s="15">
        <v>17.55</v>
      </c>
      <c r="H195" s="16">
        <f t="shared" si="6"/>
        <v>140.4</v>
      </c>
      <c r="I195" s="20">
        <v>15</v>
      </c>
      <c r="J195" s="20">
        <v>20</v>
      </c>
      <c r="K195" s="20">
        <v>5</v>
      </c>
      <c r="L195" s="117">
        <v>79.326000000000008</v>
      </c>
      <c r="M195" s="109">
        <f t="shared" si="7"/>
        <v>59.494500000000002</v>
      </c>
    </row>
    <row r="196" spans="1:13" x14ac:dyDescent="0.25">
      <c r="A196" s="64">
        <v>55</v>
      </c>
      <c r="B196" s="65" t="s">
        <v>393</v>
      </c>
      <c r="C196" s="42" t="s">
        <v>394</v>
      </c>
      <c r="D196" s="12" t="s">
        <v>19</v>
      </c>
      <c r="E196" s="14">
        <v>1</v>
      </c>
      <c r="F196" s="65" t="s">
        <v>20</v>
      </c>
      <c r="G196" s="21">
        <v>19.239999999999998</v>
      </c>
      <c r="H196" s="16">
        <f t="shared" si="6"/>
        <v>19.239999999999998</v>
      </c>
      <c r="I196" s="14">
        <v>15</v>
      </c>
      <c r="J196" s="14">
        <v>20</v>
      </c>
      <c r="K196" s="14">
        <v>5</v>
      </c>
      <c r="L196" s="116">
        <v>10.8706</v>
      </c>
      <c r="M196" s="109">
        <f t="shared" si="7"/>
        <v>8.1529500000000006</v>
      </c>
    </row>
    <row r="197" spans="1:13" x14ac:dyDescent="0.25">
      <c r="A197" s="66">
        <v>56</v>
      </c>
      <c r="B197" s="67" t="s">
        <v>395</v>
      </c>
      <c r="C197" s="43" t="s">
        <v>396</v>
      </c>
      <c r="D197" s="18" t="s">
        <v>19</v>
      </c>
      <c r="E197" s="20">
        <v>10</v>
      </c>
      <c r="F197" s="67" t="s">
        <v>20</v>
      </c>
      <c r="G197" s="15">
        <v>115.4</v>
      </c>
      <c r="H197" s="16">
        <f t="shared" si="6"/>
        <v>1154</v>
      </c>
      <c r="I197" s="20">
        <v>15</v>
      </c>
      <c r="J197" s="20">
        <v>20</v>
      </c>
      <c r="K197" s="20">
        <v>5</v>
      </c>
      <c r="L197" s="117">
        <v>652.0100000000001</v>
      </c>
      <c r="M197" s="109">
        <f t="shared" si="7"/>
        <v>489.00750000000005</v>
      </c>
    </row>
    <row r="198" spans="1:13" x14ac:dyDescent="0.25">
      <c r="A198" s="64">
        <v>57</v>
      </c>
      <c r="B198" s="65" t="s">
        <v>397</v>
      </c>
      <c r="C198" s="42" t="s">
        <v>398</v>
      </c>
      <c r="D198" s="12" t="s">
        <v>19</v>
      </c>
      <c r="E198" s="14">
        <v>1</v>
      </c>
      <c r="F198" s="65" t="s">
        <v>20</v>
      </c>
      <c r="G198" s="21">
        <v>175.89</v>
      </c>
      <c r="H198" s="16">
        <f t="shared" si="6"/>
        <v>175.89</v>
      </c>
      <c r="I198" s="14">
        <v>15</v>
      </c>
      <c r="J198" s="14">
        <v>20</v>
      </c>
      <c r="K198" s="14">
        <v>5</v>
      </c>
      <c r="L198" s="116">
        <v>99.377850000000009</v>
      </c>
      <c r="M198" s="109">
        <f t="shared" si="7"/>
        <v>74.533387500000003</v>
      </c>
    </row>
    <row r="199" spans="1:13" x14ac:dyDescent="0.25">
      <c r="A199" s="66">
        <v>58</v>
      </c>
      <c r="B199" s="67" t="s">
        <v>399</v>
      </c>
      <c r="C199" s="43" t="s">
        <v>400</v>
      </c>
      <c r="D199" s="18" t="s">
        <v>19</v>
      </c>
      <c r="E199" s="20">
        <v>175</v>
      </c>
      <c r="F199" s="67" t="s">
        <v>20</v>
      </c>
      <c r="G199" s="15">
        <v>0.85</v>
      </c>
      <c r="H199" s="16">
        <f t="shared" si="6"/>
        <v>148.75</v>
      </c>
      <c r="I199" s="20">
        <v>15</v>
      </c>
      <c r="J199" s="20">
        <v>20</v>
      </c>
      <c r="K199" s="20">
        <v>5</v>
      </c>
      <c r="L199" s="117">
        <v>84.043750000000003</v>
      </c>
      <c r="M199" s="109">
        <f t="shared" si="7"/>
        <v>63.032812500000006</v>
      </c>
    </row>
    <row r="200" spans="1:13" x14ac:dyDescent="0.25">
      <c r="A200" s="64">
        <v>59</v>
      </c>
      <c r="B200" s="65" t="s">
        <v>401</v>
      </c>
      <c r="C200" s="42" t="s">
        <v>402</v>
      </c>
      <c r="D200" s="12" t="s">
        <v>403</v>
      </c>
      <c r="E200" s="14">
        <v>25</v>
      </c>
      <c r="F200" s="65" t="s">
        <v>20</v>
      </c>
      <c r="G200" s="21">
        <v>13.88</v>
      </c>
      <c r="H200" s="16">
        <f t="shared" si="6"/>
        <v>347</v>
      </c>
      <c r="I200" s="14">
        <v>15</v>
      </c>
      <c r="J200" s="14">
        <v>20</v>
      </c>
      <c r="K200" s="14">
        <v>5</v>
      </c>
      <c r="L200" s="116">
        <v>196.05500000000001</v>
      </c>
      <c r="M200" s="109">
        <f t="shared" si="7"/>
        <v>147.04124999999999</v>
      </c>
    </row>
    <row r="201" spans="1:13" x14ac:dyDescent="0.25">
      <c r="A201" s="66">
        <v>60</v>
      </c>
      <c r="B201" s="67" t="s">
        <v>404</v>
      </c>
      <c r="C201" s="43" t="s">
        <v>405</v>
      </c>
      <c r="D201" s="18" t="s">
        <v>19</v>
      </c>
      <c r="E201" s="20">
        <v>1</v>
      </c>
      <c r="F201" s="67" t="s">
        <v>20</v>
      </c>
      <c r="G201" s="15">
        <v>75.45</v>
      </c>
      <c r="H201" s="16">
        <f t="shared" si="6"/>
        <v>75.45</v>
      </c>
      <c r="I201" s="20">
        <v>15</v>
      </c>
      <c r="J201" s="20">
        <v>20</v>
      </c>
      <c r="K201" s="20">
        <v>5</v>
      </c>
      <c r="L201" s="117">
        <v>42.629250000000006</v>
      </c>
      <c r="M201" s="109">
        <f t="shared" si="7"/>
        <v>31.971937500000003</v>
      </c>
    </row>
    <row r="202" spans="1:13" x14ac:dyDescent="0.25">
      <c r="A202" s="64">
        <v>61</v>
      </c>
      <c r="B202" s="65" t="s">
        <v>406</v>
      </c>
      <c r="C202" s="42" t="s">
        <v>407</v>
      </c>
      <c r="D202" s="12" t="s">
        <v>19</v>
      </c>
      <c r="E202" s="14">
        <v>13</v>
      </c>
      <c r="F202" s="65" t="s">
        <v>20</v>
      </c>
      <c r="G202" s="21">
        <v>156</v>
      </c>
      <c r="H202" s="16">
        <f t="shared" si="6"/>
        <v>2028</v>
      </c>
      <c r="I202" s="14">
        <v>15</v>
      </c>
      <c r="J202" s="14">
        <v>20</v>
      </c>
      <c r="K202" s="14">
        <v>5</v>
      </c>
      <c r="L202" s="116">
        <v>1145.8200000000002</v>
      </c>
      <c r="M202" s="109">
        <f t="shared" si="7"/>
        <v>859.36500000000012</v>
      </c>
    </row>
    <row r="203" spans="1:13" x14ac:dyDescent="0.25">
      <c r="A203" s="68">
        <v>62</v>
      </c>
      <c r="B203" s="69" t="s">
        <v>408</v>
      </c>
      <c r="C203" s="70" t="s">
        <v>409</v>
      </c>
      <c r="D203" s="23" t="s">
        <v>19</v>
      </c>
      <c r="E203" s="25">
        <v>6</v>
      </c>
      <c r="F203" s="69" t="s">
        <v>20</v>
      </c>
      <c r="G203" s="26">
        <v>60</v>
      </c>
      <c r="H203" s="27">
        <f t="shared" si="6"/>
        <v>360</v>
      </c>
      <c r="I203" s="25">
        <v>15</v>
      </c>
      <c r="J203" s="25">
        <v>20</v>
      </c>
      <c r="K203" s="25">
        <v>5</v>
      </c>
      <c r="L203" s="121">
        <v>203.40000000000003</v>
      </c>
      <c r="M203" s="109">
        <f t="shared" si="7"/>
        <v>152.55000000000001</v>
      </c>
    </row>
    <row r="204" spans="1:13" x14ac:dyDescent="0.25">
      <c r="A204" s="49"/>
      <c r="B204" s="52"/>
      <c r="C204" s="71"/>
      <c r="D204" s="52"/>
      <c r="E204" s="53" t="s">
        <v>279</v>
      </c>
      <c r="F204" s="31" t="s">
        <v>182</v>
      </c>
      <c r="G204" s="55"/>
      <c r="H204" s="54">
        <v>20622.798500000001</v>
      </c>
      <c r="I204" s="55"/>
      <c r="J204" s="55"/>
      <c r="K204" s="55"/>
      <c r="L204" s="120">
        <v>11651.881152500004</v>
      </c>
      <c r="M204" s="109">
        <f t="shared" si="7"/>
        <v>8738.9108643750023</v>
      </c>
    </row>
    <row r="205" spans="1:13" x14ac:dyDescent="0.25">
      <c r="L205" s="122"/>
      <c r="M205" s="110"/>
    </row>
    <row r="206" spans="1:13" s="76" customFormat="1" ht="18.75" x14ac:dyDescent="0.3">
      <c r="A206" s="72"/>
      <c r="B206" s="73"/>
      <c r="C206" s="74" t="s">
        <v>3</v>
      </c>
      <c r="D206" s="73" t="s">
        <v>182</v>
      </c>
      <c r="E206" s="73"/>
      <c r="F206" s="73"/>
      <c r="G206" s="73"/>
      <c r="H206" s="75">
        <v>60748.724300000009</v>
      </c>
      <c r="I206" s="73"/>
      <c r="J206" s="73"/>
      <c r="K206" s="73"/>
      <c r="L206" s="123">
        <v>34323.029229500004</v>
      </c>
      <c r="M206" s="124">
        <f>SUM(M204+M138+M87)</f>
        <v>25546.538407125001</v>
      </c>
    </row>
  </sheetData>
  <mergeCells count="8">
    <mergeCell ref="C140:E140"/>
    <mergeCell ref="L140:N140"/>
    <mergeCell ref="A1:N2"/>
    <mergeCell ref="A3:N3"/>
    <mergeCell ref="I4:M4"/>
    <mergeCell ref="A5:B5"/>
    <mergeCell ref="C5:F5"/>
    <mergeCell ref="C89:E8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G# 38 MOBILIARIO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Hellrider</dc:creator>
  <cp:lastModifiedBy>DavidG</cp:lastModifiedBy>
  <dcterms:created xsi:type="dcterms:W3CDTF">2022-07-30T20:41:14Z</dcterms:created>
  <dcterms:modified xsi:type="dcterms:W3CDTF">2023-01-10T22:55:55Z</dcterms:modified>
</cp:coreProperties>
</file>