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# 50 DISPENS. MEDICO" sheetId="1" r:id="rId4"/>
  </sheets>
  <definedNames/>
  <calcPr/>
  <extLst>
    <ext uri="GoogleSheetsCustomDataVersion1">
      <go:sheetsCustomData xmlns:go="http://customooxmlschemas.google.com/" r:id="rId5" roundtripDataSignature="AMtx7mgjlYWsticF6aapuWxummujmFZo1w=="/>
    </ext>
  </extLst>
</workbook>
</file>

<file path=xl/sharedStrings.xml><?xml version="1.0" encoding="utf-8"?>
<sst xmlns="http://schemas.openxmlformats.org/spreadsheetml/2006/main" count="212" uniqueCount="117">
  <si>
    <t>INVENTARIO FÍSICO* - ATU ARTICULOS DE ACERO S.A
DEPARTAMENTO: DISPENSARIO MEDICO</t>
  </si>
  <si>
    <t>TABLA DE VALORACION</t>
  </si>
  <si>
    <t>GRUPO # 50</t>
  </si>
  <si>
    <t>MOBILIARIO Y EQUIPO MEDICO</t>
  </si>
  <si>
    <t>#</t>
  </si>
  <si>
    <t>CODIGO</t>
  </si>
  <si>
    <t>DETALLE DEL PRODUCTO</t>
  </si>
  <si>
    <t>UNIDADES</t>
  </si>
  <si>
    <t xml:space="preserve">CANTIDAD </t>
  </si>
  <si>
    <t xml:space="preserve">ESTADO </t>
  </si>
  <si>
    <t>V/ UNIT.DE MERCADO</t>
  </si>
  <si>
    <t>V/ TOTAL DE MERCADO</t>
  </si>
  <si>
    <t>EDAD</t>
  </si>
  <si>
    <t xml:space="preserve">VIDA UTIL </t>
  </si>
  <si>
    <t>VIDA RESIDUAL</t>
  </si>
  <si>
    <t>VALOR MINIMO DE REMATE</t>
  </si>
  <si>
    <t>NUEVO VALOR MINIMO DE REMATE CON DESCUENTO DEL 25%</t>
  </si>
  <si>
    <t>DME001</t>
  </si>
  <si>
    <t>TENSIOMETRO WELCH AUYN CE0297</t>
  </si>
  <si>
    <t>UND</t>
  </si>
  <si>
    <t>REGULAR</t>
  </si>
  <si>
    <t>DME002</t>
  </si>
  <si>
    <t xml:space="preserve">TENSIOMETRO RIESTER BIG-BAN </t>
  </si>
  <si>
    <t>DME003</t>
  </si>
  <si>
    <t xml:space="preserve">EQUIPO DE DIAGNOSTICO WELCH AUYN PARA OIDOS Y VISTA </t>
  </si>
  <si>
    <t>DME004</t>
  </si>
  <si>
    <t xml:space="preserve">LAMPARA DE PIE FLEXIBLE </t>
  </si>
  <si>
    <t>DME005</t>
  </si>
  <si>
    <t>CAMILLA FIJO CON ESTRUCTURA METALICA Y BANCO 182X600X75</t>
  </si>
  <si>
    <t>DME006</t>
  </si>
  <si>
    <t>CAMILLA PLASTICA CON CORREAS Y CABECERA 180X45</t>
  </si>
  <si>
    <t>DME007</t>
  </si>
  <si>
    <t>MESA RODANTE CON FRASCOS SANITARIOS 46X60X67</t>
  </si>
  <si>
    <t>DME008</t>
  </si>
  <si>
    <t>TANQUE PARA OXIGENO MEDICINA LOTE 101-EEC05- CON CANASTILLA RODANTE</t>
  </si>
  <si>
    <t>DME009</t>
  </si>
  <si>
    <t xml:space="preserve">JERINGUILLAS CON AGUJAS VARIAS TIPOS </t>
  </si>
  <si>
    <t>DME010</t>
  </si>
  <si>
    <t>BALANZA MEDICAS MARCOS CAMRY Y HEALTH METER</t>
  </si>
  <si>
    <t>DME011</t>
  </si>
  <si>
    <t>TENSIOMETRO MANUAL PRESION RIESTER RI-SAN</t>
  </si>
  <si>
    <t>DME012</t>
  </si>
  <si>
    <t>EQUIPO PARA NEBULIZACION CON MASCARILLA Y BOMBA</t>
  </si>
  <si>
    <t>DME013</t>
  </si>
  <si>
    <t>SILLON PRESIDENTE CONTORNO CON BASE Y GARRUCHOS</t>
  </si>
  <si>
    <t>DME014</t>
  </si>
  <si>
    <t>MONITOR SAMSUNG MODELO 2517 HALKS /XBM</t>
  </si>
  <si>
    <t>DME015</t>
  </si>
  <si>
    <t>IMPRESORA LASER JET 1102W-SN VND3Q79509</t>
  </si>
  <si>
    <t>DME016</t>
  </si>
  <si>
    <t>TABLERO TECLADO PARA IMPRESORA MICROSOFT SN0065810871096</t>
  </si>
  <si>
    <t>DME017</t>
  </si>
  <si>
    <t>CPU INTELPENTIUM DUDI 26B806B SERIE 0250</t>
  </si>
  <si>
    <t>DME018</t>
  </si>
  <si>
    <t xml:space="preserve">PORTA CPU METALICO RODANTE </t>
  </si>
  <si>
    <t>DME019</t>
  </si>
  <si>
    <t>CARTUCHOS IMPRESORA 85A-CE285AD HP LASER JET</t>
  </si>
  <si>
    <t>DME020</t>
  </si>
  <si>
    <t>CARTUCHO TONER CE285A/435/436 UNI</t>
  </si>
  <si>
    <t>DME021</t>
  </si>
  <si>
    <t>PAPELERA DOBLE METALICA 2 DIVISIONES</t>
  </si>
  <si>
    <t>DME022</t>
  </si>
  <si>
    <t>ESCRITORIO EN L CON TABLERO 600 X 600 Y 1500 X 600 CON MODULO FIJO, 2 GAVETAS</t>
  </si>
  <si>
    <t>DME023</t>
  </si>
  <si>
    <t>MUEBLE ESQUINERO 540 X 300 X 350 X 540 X 710, 1 PUERTA, 1 REPISA</t>
  </si>
  <si>
    <t>DME024</t>
  </si>
  <si>
    <t>MODULO ALTO 800 X 700 X 300 CON PUERTAS, MARCO ALUMINIO VIDRIO Y UNA REPISA</t>
  </si>
  <si>
    <t>DME025</t>
  </si>
  <si>
    <t>CUERPO ARMARIO 3 REPISAS, 450 X 1640 X 400 CON PUERTA DE MADERA</t>
  </si>
  <si>
    <t>DME026</t>
  </si>
  <si>
    <t>MUEBLE LAVAMANOS 600 X 740 X 530, PORCELANATO Y LLAVE</t>
  </si>
  <si>
    <t>DME027</t>
  </si>
  <si>
    <t>INODORO COMPLETO DE PORCELANATO</t>
  </si>
  <si>
    <t>DME028</t>
  </si>
  <si>
    <t>MARCOS MADERA COMPUERTAS Y CERRADURAS DE COPA 1900 X 700 X 40</t>
  </si>
  <si>
    <t>DME029</t>
  </si>
  <si>
    <t>TUBO PORTASUEROS CON 4 GARRUCHAS DE 190</t>
  </si>
  <si>
    <t>DME030</t>
  </si>
  <si>
    <t>MUEBLE ALTO 860 X 300 X 300 CON DOS PUERTAS DE MADERA</t>
  </si>
  <si>
    <t>DME031</t>
  </si>
  <si>
    <t>MUEBLE ALTO 780 X 500 X 300 CON 4 DIVISIONES Y 2 PUERTAS DE MADERA</t>
  </si>
  <si>
    <t>DME032</t>
  </si>
  <si>
    <t>ARCHIVADORES VERTICALES 4 GAVETAS METALICOS FOLDER 1300 X 470 X 640</t>
  </si>
  <si>
    <t>DME033</t>
  </si>
  <si>
    <t>SILLON SECRETARIO CONTORNO CON BASE PLASTICA Y GARRUCHAS</t>
  </si>
  <si>
    <t>DME034</t>
  </si>
  <si>
    <t>SILLON PATRA CON BASE PLASTICA Y GARRUCHAS, CON BRAZOS Y ESPALDA MANA</t>
  </si>
  <si>
    <t>DME035</t>
  </si>
  <si>
    <t>SILLON MAGISTRAL FIJO, ESTRUCTURAS CROMADAS</t>
  </si>
  <si>
    <t>DME036</t>
  </si>
  <si>
    <t>SOFA BIPERSONAL MAGISTRAL CON BASE CROMADA</t>
  </si>
  <si>
    <t>DME037</t>
  </si>
  <si>
    <t>ESCRITORIO CRESCENTE 1200 X 600, MODULO FIJO MADERA, GAVETA, FOLDER Y UNO MULTIPLE Y DOS PATAS METALICAS</t>
  </si>
  <si>
    <t>DME038</t>
  </si>
  <si>
    <t>PORTA PAPELES MADERA 480 X 270 X 360 Y 3 DIVISIONES</t>
  </si>
  <si>
    <t>DME039</t>
  </si>
  <si>
    <t>HORNO QUIRURJICO CON INSTRUMENTOS MMERT SERIE SM100</t>
  </si>
  <si>
    <t>DME040</t>
  </si>
  <si>
    <t>DISPENSADOR DE AGUA CON BOTELLON</t>
  </si>
  <si>
    <t>DME041</t>
  </si>
  <si>
    <t>MINI REFRIGERADORA COMPACTA ELECTROLUZ MODELO ERDWO53MMG</t>
  </si>
  <si>
    <t>DME042</t>
  </si>
  <si>
    <t>ARMARIO MADERA 1900 X 570 X 470 CON DOS REPISAS</t>
  </si>
  <si>
    <t>DME043</t>
  </si>
  <si>
    <t>PANTALLA COMPUTADORA SAMSUNG MODELO KODELS17HDNSSXBM</t>
  </si>
  <si>
    <t>DME044</t>
  </si>
  <si>
    <t>TECLADO COMPUTADORA MICROSOFT MSPART X823082-003</t>
  </si>
  <si>
    <t>DME045</t>
  </si>
  <si>
    <t>CPU Q7QJF-BFBFF-6T162</t>
  </si>
  <si>
    <t>DME046</t>
  </si>
  <si>
    <t>MOUSE COGITECH</t>
  </si>
  <si>
    <t>DME047</t>
  </si>
  <si>
    <t>TELEFONO MODELO DTR-8D-2(BK)T</t>
  </si>
  <si>
    <t>DME048</t>
  </si>
  <si>
    <t>ESCRITORIO CRESCENTE 1200 X 600 CON MODULO METALICO CON 2 GAVETAS MULTIPLES Y 1 FOLDER 2 PATAS METALICAS</t>
  </si>
  <si>
    <t>TOTALES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</si>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</sst>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-300A]\ #,##0.00"/>
  </numFmts>
  <fonts count="17">
    <font>
      <sz val="11.0"/>
      <color theme="1"/>
      <name val="Calibri"/>
      <scheme val="minor"/>
    </font>
    <font>
      <b/>
      <sz val="12.0"/>
      <color rgb="FF000000"/>
      <name val="Calibri"/>
    </font>
    <font/>
    <font>
      <sz val="12.0"/>
      <color rgb="FF000000"/>
      <name val="Calibri"/>
    </font>
    <font>
      <b/>
      <sz val="20.0"/>
      <color rgb="FF000000"/>
      <name val="Calibri"/>
    </font>
    <font>
      <b/>
      <sz val="12.0"/>
      <color theme="1"/>
      <name val="Calibri"/>
    </font>
    <font>
      <sz val="8.0"/>
      <color rgb="FF000000"/>
      <name val="Arial"/>
    </font>
    <font>
      <sz val="8.0"/>
      <color rgb="FF000000"/>
      <name val="Calibri"/>
    </font>
    <font>
      <b/>
      <sz val="10.0"/>
      <color rgb="FF000000"/>
      <name val="Arial"/>
    </font>
    <font>
      <b/>
      <sz val="9.0"/>
      <color rgb="FF000000"/>
      <name val="Tahoma"/>
    </font>
    <font>
      <sz val="9.0"/>
      <color rgb="FF000000"/>
      <name val="Tahoma"/>
    </font>
    <font>
      <sz val="10.0"/>
      <color rgb="FF000000"/>
      <name val="Tahoma"/>
    </font>
    <font>
      <strike/>
      <sz val="9.0"/>
      <color rgb="FF000000"/>
      <name val="Tahoma"/>
    </font>
    <font>
      <b/>
      <sz val="9.0"/>
      <color theme="1"/>
      <name val="Tahoma"/>
    </font>
    <font>
      <strike/>
      <sz val="12.0"/>
      <color rgb="FF000000"/>
      <name val="Calibri"/>
    </font>
    <font>
      <b/>
      <sz val="14.0"/>
      <color rgb="FF000000"/>
      <name val="Calibri"/>
    </font>
    <font>
      <b/>
      <strike/>
      <sz val="14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4BAC3"/>
        <bgColor rgb="FFB4BAC3"/>
      </patternFill>
    </fill>
    <fill>
      <patternFill patternType="solid">
        <fgColor rgb="FF00FF00"/>
        <bgColor rgb="FF00FF00"/>
      </patternFill>
    </fill>
    <fill>
      <patternFill patternType="solid">
        <fgColor rgb="FFD9E2F3"/>
        <bgColor rgb="FFD9E2F3"/>
      </patternFill>
    </fill>
    <fill>
      <patternFill patternType="solid">
        <fgColor rgb="FFFF0000"/>
        <bgColor rgb="FFFF0000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9">
    <border/>
    <border>
      <left style="thin">
        <color rgb="FF000000"/>
      </left>
      <top style="thin">
        <color rgb="FFAAAAAA"/>
      </top>
    </border>
    <border>
      <top style="thin">
        <color rgb="FFAAAAAA"/>
      </top>
    </border>
    <border>
      <right/>
      <top style="thin">
        <color rgb="FFAAAAAA"/>
      </top>
    </border>
    <border>
      <left/>
      <right/>
      <top/>
      <bottom/>
    </border>
    <border>
      <left style="thin">
        <color rgb="FF000000"/>
      </left>
    </border>
    <border>
      <right/>
    </border>
    <border>
      <left style="thin">
        <color rgb="FF000000"/>
      </left>
      <bottom/>
    </border>
    <border>
      <bottom/>
    </border>
    <border>
      <right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AAAAAA"/>
      </left>
      <top style="thin">
        <color rgb="FF000000"/>
      </top>
      <bottom style="thin">
        <color rgb="FF000000"/>
      </bottom>
    </border>
    <border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shrinkToFit="0" vertical="center" wrapText="1"/>
    </xf>
    <xf borderId="0" fillId="0" fontId="3" numFmtId="0" xfId="0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2" fontId="4" numFmtId="49" xfId="0" applyAlignment="1" applyBorder="1" applyFont="1" applyNumberFormat="1">
      <alignment horizontal="center"/>
    </xf>
    <xf borderId="11" fillId="0" fontId="2" numFmtId="0" xfId="0" applyBorder="1" applyFont="1"/>
    <xf borderId="12" fillId="0" fontId="2" numFmtId="0" xfId="0" applyBorder="1" applyFont="1"/>
    <xf borderId="0" fillId="0" fontId="4" numFmtId="0" xfId="0" applyFont="1"/>
    <xf borderId="13" fillId="2" fontId="5" numFmtId="0" xfId="0" applyAlignment="1" applyBorder="1" applyFont="1">
      <alignment horizontal="center" vertical="center"/>
    </xf>
    <xf borderId="14" fillId="0" fontId="2" numFmtId="0" xfId="0" applyBorder="1" applyFont="1"/>
    <xf borderId="15" fillId="2" fontId="1" numFmtId="0" xfId="0" applyAlignment="1" applyBorder="1" applyFont="1">
      <alignment shrinkToFit="0" vertical="center" wrapText="1"/>
    </xf>
    <xf borderId="15" fillId="2" fontId="3" numFmtId="0" xfId="0" applyAlignment="1" applyBorder="1" applyFont="1">
      <alignment vertical="center"/>
    </xf>
    <xf borderId="15" fillId="0" fontId="6" numFmtId="0" xfId="0" applyBorder="1" applyFont="1"/>
    <xf borderId="15" fillId="0" fontId="3" numFmtId="0" xfId="0" applyBorder="1" applyFont="1"/>
    <xf borderId="15" fillId="0" fontId="7" numFmtId="0" xfId="0" applyAlignment="1" applyBorder="1" applyFont="1">
      <alignment horizontal="right"/>
    </xf>
    <xf borderId="16" fillId="3" fontId="8" numFmtId="49" xfId="0" applyAlignment="1" applyBorder="1" applyFill="1" applyFont="1" applyNumberFormat="1">
      <alignment horizontal="center" shrinkToFit="0" vertical="center" wrapText="1"/>
    </xf>
    <xf borderId="17" fillId="3" fontId="8" numFmtId="49" xfId="0" applyAlignment="1" applyBorder="1" applyFont="1" applyNumberFormat="1">
      <alignment horizontal="center" shrinkToFit="0" vertical="center" wrapText="1"/>
    </xf>
    <xf borderId="18" fillId="4" fontId="9" numFmtId="0" xfId="0" applyAlignment="1" applyBorder="1" applyFill="1" applyFont="1">
      <alignment horizontal="center" shrinkToFit="0" vertical="center" wrapText="1"/>
    </xf>
    <xf borderId="16" fillId="5" fontId="10" numFmtId="3" xfId="0" applyAlignment="1" applyBorder="1" applyFill="1" applyFont="1" applyNumberFormat="1">
      <alignment horizontal="center" vertical="center"/>
    </xf>
    <xf borderId="16" fillId="5" fontId="11" numFmtId="49" xfId="0" applyAlignment="1" applyBorder="1" applyFont="1" applyNumberFormat="1">
      <alignment horizontal="center" vertical="center"/>
    </xf>
    <xf borderId="16" fillId="5" fontId="11" numFmtId="49" xfId="0" applyAlignment="1" applyBorder="1" applyFont="1" applyNumberFormat="1">
      <alignment horizontal="left" shrinkToFit="0" vertical="center" wrapText="1"/>
    </xf>
    <xf borderId="16" fillId="5" fontId="11" numFmtId="0" xfId="0" applyAlignment="1" applyBorder="1" applyFont="1">
      <alignment horizontal="center" vertical="center"/>
    </xf>
    <xf borderId="16" fillId="5" fontId="10" numFmtId="164" xfId="0" applyAlignment="1" applyBorder="1" applyFont="1" applyNumberFormat="1">
      <alignment horizontal="center" vertical="center"/>
    </xf>
    <xf borderId="16" fillId="5" fontId="11" numFmtId="164" xfId="0" applyAlignment="1" applyBorder="1" applyFont="1" applyNumberFormat="1">
      <alignment horizontal="center" vertical="center"/>
    </xf>
    <xf borderId="16" fillId="5" fontId="12" numFmtId="164" xfId="0" applyAlignment="1" applyBorder="1" applyFont="1" applyNumberFormat="1">
      <alignment horizontal="center" vertical="center"/>
    </xf>
    <xf borderId="18" fillId="4" fontId="13" numFmtId="165" xfId="0" applyAlignment="1" applyBorder="1" applyFont="1" applyNumberFormat="1">
      <alignment shrinkToFit="0" vertical="center" wrapText="1"/>
    </xf>
    <xf borderId="16" fillId="2" fontId="10" numFmtId="3" xfId="0" applyAlignment="1" applyBorder="1" applyFont="1" applyNumberFormat="1">
      <alignment horizontal="center" vertical="center"/>
    </xf>
    <xf borderId="16" fillId="2" fontId="11" numFmtId="49" xfId="0" applyAlignment="1" applyBorder="1" applyFont="1" applyNumberFormat="1">
      <alignment horizontal="center" vertical="center"/>
    </xf>
    <xf borderId="16" fillId="2" fontId="11" numFmtId="49" xfId="0" applyAlignment="1" applyBorder="1" applyFont="1" applyNumberFormat="1">
      <alignment horizontal="left" shrinkToFit="0" vertical="center" wrapText="1"/>
    </xf>
    <xf borderId="16" fillId="2" fontId="11" numFmtId="0" xfId="0" applyAlignment="1" applyBorder="1" applyFont="1">
      <alignment horizontal="center" vertical="center"/>
    </xf>
    <xf borderId="16" fillId="2" fontId="10" numFmtId="164" xfId="0" applyAlignment="1" applyBorder="1" applyFont="1" applyNumberFormat="1">
      <alignment horizontal="center" vertical="center"/>
    </xf>
    <xf borderId="16" fillId="2" fontId="12" numFmtId="164" xfId="0" applyAlignment="1" applyBorder="1" applyFont="1" applyNumberFormat="1">
      <alignment horizontal="center" vertical="center"/>
    </xf>
    <xf borderId="16" fillId="6" fontId="10" numFmtId="3" xfId="0" applyAlignment="1" applyBorder="1" applyFill="1" applyFont="1" applyNumberFormat="1">
      <alignment horizontal="center" vertical="center"/>
    </xf>
    <xf borderId="16" fillId="6" fontId="11" numFmtId="49" xfId="0" applyAlignment="1" applyBorder="1" applyFont="1" applyNumberFormat="1">
      <alignment horizontal="center" vertical="center"/>
    </xf>
    <xf borderId="16" fillId="6" fontId="11" numFmtId="49" xfId="0" applyAlignment="1" applyBorder="1" applyFont="1" applyNumberFormat="1">
      <alignment horizontal="left" shrinkToFit="0" vertical="center" wrapText="1"/>
    </xf>
    <xf borderId="16" fillId="6" fontId="11" numFmtId="0" xfId="0" applyAlignment="1" applyBorder="1" applyFont="1">
      <alignment horizontal="center" vertical="center"/>
    </xf>
    <xf borderId="16" fillId="6" fontId="10" numFmtId="164" xfId="0" applyAlignment="1" applyBorder="1" applyFont="1" applyNumberFormat="1">
      <alignment horizontal="center" vertical="center"/>
    </xf>
    <xf borderId="16" fillId="6" fontId="11" numFmtId="164" xfId="0" applyAlignment="1" applyBorder="1" applyFont="1" applyNumberFormat="1">
      <alignment horizontal="center" vertical="center"/>
    </xf>
    <xf borderId="16" fillId="6" fontId="12" numFmtId="164" xfId="0" applyAlignment="1" applyBorder="1" applyFont="1" applyNumberFormat="1">
      <alignment horizontal="center" vertical="center"/>
    </xf>
    <xf borderId="18" fillId="6" fontId="13" numFmtId="165" xfId="0" applyAlignment="1" applyBorder="1" applyFont="1" applyNumberFormat="1">
      <alignment shrinkToFit="0" vertical="center" wrapText="1"/>
    </xf>
    <xf borderId="16" fillId="7" fontId="10" numFmtId="3" xfId="0" applyAlignment="1" applyBorder="1" applyFill="1" applyFont="1" applyNumberFormat="1">
      <alignment horizontal="center" vertical="center"/>
    </xf>
    <xf borderId="16" fillId="7" fontId="11" numFmtId="49" xfId="0" applyAlignment="1" applyBorder="1" applyFont="1" applyNumberFormat="1">
      <alignment horizontal="center" vertical="center"/>
    </xf>
    <xf borderId="16" fillId="7" fontId="11" numFmtId="49" xfId="0" applyAlignment="1" applyBorder="1" applyFont="1" applyNumberFormat="1">
      <alignment horizontal="left" shrinkToFit="0" vertical="center" wrapText="1"/>
    </xf>
    <xf borderId="16" fillId="7" fontId="11" numFmtId="0" xfId="0" applyAlignment="1" applyBorder="1" applyFont="1">
      <alignment horizontal="center" vertical="center"/>
    </xf>
    <xf borderId="16" fillId="7" fontId="10" numFmtId="164" xfId="0" applyAlignment="1" applyBorder="1" applyFont="1" applyNumberFormat="1">
      <alignment horizontal="center" vertical="center"/>
    </xf>
    <xf borderId="16" fillId="7" fontId="12" numFmtId="164" xfId="0" applyAlignment="1" applyBorder="1" applyFont="1" applyNumberFormat="1">
      <alignment horizontal="center" vertical="center"/>
    </xf>
    <xf borderId="0" fillId="0" fontId="14" numFmtId="0" xfId="0" applyFont="1"/>
    <xf borderId="18" fillId="8" fontId="13" numFmtId="165" xfId="0" applyAlignment="1" applyBorder="1" applyFill="1" applyFont="1" applyNumberFormat="1">
      <alignment shrinkToFit="0" vertical="center" wrapText="1"/>
    </xf>
    <xf borderId="4" fillId="2" fontId="3" numFmtId="0" xfId="0" applyAlignment="1" applyBorder="1" applyFont="1">
      <alignment vertical="center"/>
    </xf>
    <xf borderId="4" fillId="9" fontId="15" numFmtId="0" xfId="0" applyAlignment="1" applyBorder="1" applyFill="1" applyFont="1">
      <alignment vertical="center"/>
    </xf>
    <xf borderId="4" fillId="9" fontId="15" numFmtId="0" xfId="0" applyAlignment="1" applyBorder="1" applyFont="1">
      <alignment horizontal="center" shrinkToFit="0" vertical="center" wrapText="1"/>
    </xf>
    <xf borderId="4" fillId="9" fontId="15" numFmtId="49" xfId="0" applyAlignment="1" applyBorder="1" applyFont="1" applyNumberFormat="1">
      <alignment vertical="center"/>
    </xf>
    <xf borderId="4" fillId="9" fontId="3" numFmtId="0" xfId="0" applyBorder="1" applyFont="1"/>
    <xf borderId="4" fillId="9" fontId="15" numFmtId="164" xfId="0" applyAlignment="1" applyBorder="1" applyFont="1" applyNumberFormat="1">
      <alignment horizontal="center" vertical="center"/>
    </xf>
    <xf borderId="4" fillId="9" fontId="15" numFmtId="0" xfId="0" applyBorder="1" applyFont="1"/>
    <xf borderId="4" fillId="9" fontId="16" numFmtId="164" xfId="0" applyAlignment="1" applyBorder="1" applyFont="1" applyNumberFormat="1">
      <alignment horizontal="center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3.57"/>
    <col customWidth="1" min="3" max="3" width="57.86"/>
    <col customWidth="1" min="4" max="4" width="14.86"/>
    <col customWidth="1" min="5" max="5" width="14.71"/>
    <col customWidth="1" min="6" max="6" width="13.71"/>
    <col customWidth="1" min="7" max="7" width="14.29"/>
    <col customWidth="1" min="8" max="8" width="12.57"/>
    <col customWidth="1" min="9" max="9" width="5.86"/>
    <col customWidth="1" min="10" max="10" width="6.43"/>
    <col customWidth="1" min="11" max="11" width="10.29"/>
    <col customWidth="1" min="12" max="12" width="15.0"/>
    <col customWidth="1" min="13" max="13" width="17.86"/>
    <col customWidth="1" min="14" max="14" width="13.86"/>
    <col customWidth="1" min="15" max="26" width="12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6.5" customHeight="1">
      <c r="A2" s="6"/>
      <c r="L2" s="7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6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5.5" customHeight="1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6.5" customHeight="1">
      <c r="A5" s="15" t="s">
        <v>2</v>
      </c>
      <c r="B5" s="16"/>
      <c r="C5" s="17" t="s">
        <v>3</v>
      </c>
      <c r="D5" s="18"/>
      <c r="E5" s="18"/>
      <c r="F5" s="18"/>
      <c r="G5" s="19"/>
      <c r="H5" s="20"/>
      <c r="I5" s="20"/>
      <c r="J5" s="20"/>
      <c r="K5" s="20"/>
      <c r="L5" s="2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22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23" t="s">
        <v>11</v>
      </c>
      <c r="I6" s="22" t="s">
        <v>12</v>
      </c>
      <c r="J6" s="22" t="s">
        <v>13</v>
      </c>
      <c r="K6" s="22" t="s">
        <v>14</v>
      </c>
      <c r="L6" s="23" t="s">
        <v>15</v>
      </c>
      <c r="M6" s="24" t="s">
        <v>16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25">
        <v>1.0</v>
      </c>
      <c r="B7" s="26" t="s">
        <v>17</v>
      </c>
      <c r="C7" s="27" t="s">
        <v>18</v>
      </c>
      <c r="D7" s="26" t="s">
        <v>19</v>
      </c>
      <c r="E7" s="28">
        <v>1.0</v>
      </c>
      <c r="F7" s="26" t="s">
        <v>20</v>
      </c>
      <c r="G7" s="29">
        <v>82.35</v>
      </c>
      <c r="H7" s="30">
        <f t="shared" ref="H7:H54" si="1">E7*G7</f>
        <v>82.35</v>
      </c>
      <c r="I7" s="28">
        <v>15.0</v>
      </c>
      <c r="J7" s="28">
        <v>20.0</v>
      </c>
      <c r="K7" s="28">
        <v>5.0</v>
      </c>
      <c r="L7" s="31">
        <v>46.527750000000005</v>
      </c>
      <c r="M7" s="32">
        <f t="shared" ref="M7:M17" si="2">L7*75%</f>
        <v>34.8958125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0" customHeight="1">
      <c r="A8" s="33">
        <v>2.0</v>
      </c>
      <c r="B8" s="34" t="s">
        <v>21</v>
      </c>
      <c r="C8" s="35" t="s">
        <v>22</v>
      </c>
      <c r="D8" s="34" t="s">
        <v>19</v>
      </c>
      <c r="E8" s="36">
        <v>1.0</v>
      </c>
      <c r="F8" s="34" t="s">
        <v>20</v>
      </c>
      <c r="G8" s="37">
        <v>75.65</v>
      </c>
      <c r="H8" s="30">
        <f t="shared" si="1"/>
        <v>75.65</v>
      </c>
      <c r="I8" s="36">
        <v>15.0</v>
      </c>
      <c r="J8" s="36">
        <v>20.0</v>
      </c>
      <c r="K8" s="36">
        <v>5.0</v>
      </c>
      <c r="L8" s="38">
        <v>42.742250000000006</v>
      </c>
      <c r="M8" s="32">
        <f t="shared" si="2"/>
        <v>32.0566875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0" customHeight="1">
      <c r="A9" s="25">
        <v>3.0</v>
      </c>
      <c r="B9" s="26" t="s">
        <v>23</v>
      </c>
      <c r="C9" s="27" t="s">
        <v>24</v>
      </c>
      <c r="D9" s="26" t="s">
        <v>19</v>
      </c>
      <c r="E9" s="28">
        <v>1.0</v>
      </c>
      <c r="F9" s="26" t="s">
        <v>20</v>
      </c>
      <c r="G9" s="29">
        <v>234.0</v>
      </c>
      <c r="H9" s="30">
        <f t="shared" si="1"/>
        <v>234</v>
      </c>
      <c r="I9" s="28">
        <v>15.0</v>
      </c>
      <c r="J9" s="28">
        <v>20.0</v>
      </c>
      <c r="K9" s="28">
        <v>5.0</v>
      </c>
      <c r="L9" s="31">
        <v>132.21</v>
      </c>
      <c r="M9" s="32">
        <f t="shared" si="2"/>
        <v>99.1575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0" customHeight="1">
      <c r="A10" s="33">
        <v>4.0</v>
      </c>
      <c r="B10" s="34" t="s">
        <v>25</v>
      </c>
      <c r="C10" s="35" t="s">
        <v>26</v>
      </c>
      <c r="D10" s="34" t="s">
        <v>19</v>
      </c>
      <c r="E10" s="36">
        <v>1.0</v>
      </c>
      <c r="F10" s="34" t="s">
        <v>20</v>
      </c>
      <c r="G10" s="37">
        <v>72.0</v>
      </c>
      <c r="H10" s="30">
        <f t="shared" si="1"/>
        <v>72</v>
      </c>
      <c r="I10" s="36">
        <v>15.0</v>
      </c>
      <c r="J10" s="36">
        <v>20.0</v>
      </c>
      <c r="K10" s="36">
        <v>5.0</v>
      </c>
      <c r="L10" s="38">
        <v>40.68000000000001</v>
      </c>
      <c r="M10" s="32">
        <f t="shared" si="2"/>
        <v>30.51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7.75" customHeight="1">
      <c r="A11" s="25">
        <v>5.0</v>
      </c>
      <c r="B11" s="26" t="s">
        <v>27</v>
      </c>
      <c r="C11" s="27" t="s">
        <v>28</v>
      </c>
      <c r="D11" s="26" t="s">
        <v>19</v>
      </c>
      <c r="E11" s="28">
        <v>1.0</v>
      </c>
      <c r="F11" s="26" t="s">
        <v>20</v>
      </c>
      <c r="G11" s="29">
        <v>156.85</v>
      </c>
      <c r="H11" s="30">
        <f t="shared" si="1"/>
        <v>156.85</v>
      </c>
      <c r="I11" s="28">
        <v>15.0</v>
      </c>
      <c r="J11" s="28">
        <v>20.0</v>
      </c>
      <c r="K11" s="28">
        <v>5.0</v>
      </c>
      <c r="L11" s="31">
        <v>88.62025000000001</v>
      </c>
      <c r="M11" s="32">
        <f t="shared" si="2"/>
        <v>66.4651875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0" customHeight="1">
      <c r="A12" s="33">
        <v>6.0</v>
      </c>
      <c r="B12" s="34" t="s">
        <v>29</v>
      </c>
      <c r="C12" s="35" t="s">
        <v>30</v>
      </c>
      <c r="D12" s="34" t="s">
        <v>19</v>
      </c>
      <c r="E12" s="36">
        <v>1.0</v>
      </c>
      <c r="F12" s="34" t="s">
        <v>20</v>
      </c>
      <c r="G12" s="37">
        <v>105.23</v>
      </c>
      <c r="H12" s="30">
        <f t="shared" si="1"/>
        <v>105.23</v>
      </c>
      <c r="I12" s="36">
        <v>15.0</v>
      </c>
      <c r="J12" s="36">
        <v>20.0</v>
      </c>
      <c r="K12" s="36">
        <v>5.0</v>
      </c>
      <c r="L12" s="38">
        <v>59.45495000000001</v>
      </c>
      <c r="M12" s="32">
        <f t="shared" si="2"/>
        <v>44.5912125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0" customHeight="1">
      <c r="A13" s="25">
        <v>7.0</v>
      </c>
      <c r="B13" s="26" t="s">
        <v>31</v>
      </c>
      <c r="C13" s="27" t="s">
        <v>32</v>
      </c>
      <c r="D13" s="26" t="s">
        <v>19</v>
      </c>
      <c r="E13" s="28">
        <v>1.0</v>
      </c>
      <c r="F13" s="26" t="s">
        <v>20</v>
      </c>
      <c r="G13" s="29">
        <v>35.112</v>
      </c>
      <c r="H13" s="30">
        <f t="shared" si="1"/>
        <v>35.112</v>
      </c>
      <c r="I13" s="28">
        <v>15.0</v>
      </c>
      <c r="J13" s="28">
        <v>20.0</v>
      </c>
      <c r="K13" s="28">
        <v>5.0</v>
      </c>
      <c r="L13" s="31">
        <v>19.838280000000005</v>
      </c>
      <c r="M13" s="32">
        <f t="shared" si="2"/>
        <v>14.87871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7.75" customHeight="1">
      <c r="A14" s="33">
        <v>8.0</v>
      </c>
      <c r="B14" s="34" t="s">
        <v>33</v>
      </c>
      <c r="C14" s="35" t="s">
        <v>34</v>
      </c>
      <c r="D14" s="34" t="s">
        <v>19</v>
      </c>
      <c r="E14" s="36">
        <v>1.0</v>
      </c>
      <c r="F14" s="34" t="s">
        <v>20</v>
      </c>
      <c r="G14" s="37">
        <v>138.0</v>
      </c>
      <c r="H14" s="30">
        <f t="shared" si="1"/>
        <v>138</v>
      </c>
      <c r="I14" s="36">
        <v>15.0</v>
      </c>
      <c r="J14" s="36">
        <v>20.0</v>
      </c>
      <c r="K14" s="36">
        <v>5.0</v>
      </c>
      <c r="L14" s="38">
        <v>77.97000000000001</v>
      </c>
      <c r="M14" s="32">
        <f t="shared" si="2"/>
        <v>58.4775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0" customHeight="1">
      <c r="A15" s="25">
        <v>9.0</v>
      </c>
      <c r="B15" s="26" t="s">
        <v>35</v>
      </c>
      <c r="C15" s="27" t="s">
        <v>36</v>
      </c>
      <c r="D15" s="26" t="s">
        <v>19</v>
      </c>
      <c r="E15" s="28">
        <v>800.0</v>
      </c>
      <c r="F15" s="26" t="s">
        <v>20</v>
      </c>
      <c r="G15" s="29">
        <v>0.05</v>
      </c>
      <c r="H15" s="30">
        <f t="shared" si="1"/>
        <v>40</v>
      </c>
      <c r="I15" s="28">
        <v>15.0</v>
      </c>
      <c r="J15" s="28">
        <v>20.0</v>
      </c>
      <c r="K15" s="28">
        <v>5.0</v>
      </c>
      <c r="L15" s="31">
        <v>22.6</v>
      </c>
      <c r="M15" s="32">
        <f t="shared" si="2"/>
        <v>16.95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0" customHeight="1">
      <c r="A16" s="33">
        <v>10.0</v>
      </c>
      <c r="B16" s="34" t="s">
        <v>37</v>
      </c>
      <c r="C16" s="35" t="s">
        <v>38</v>
      </c>
      <c r="D16" s="34" t="s">
        <v>19</v>
      </c>
      <c r="E16" s="36">
        <v>2.0</v>
      </c>
      <c r="F16" s="34" t="s">
        <v>20</v>
      </c>
      <c r="G16" s="37">
        <v>63.0</v>
      </c>
      <c r="H16" s="30">
        <f t="shared" si="1"/>
        <v>126</v>
      </c>
      <c r="I16" s="36">
        <v>15.0</v>
      </c>
      <c r="J16" s="36">
        <v>20.0</v>
      </c>
      <c r="K16" s="36">
        <v>5.0</v>
      </c>
      <c r="L16" s="38">
        <v>71.19000000000001</v>
      </c>
      <c r="M16" s="32">
        <f t="shared" si="2"/>
        <v>53.3925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0" customHeight="1">
      <c r="A17" s="25">
        <v>11.0</v>
      </c>
      <c r="B17" s="26" t="s">
        <v>39</v>
      </c>
      <c r="C17" s="27" t="s">
        <v>40</v>
      </c>
      <c r="D17" s="26" t="s">
        <v>19</v>
      </c>
      <c r="E17" s="28">
        <v>1.0</v>
      </c>
      <c r="F17" s="26" t="s">
        <v>20</v>
      </c>
      <c r="G17" s="29">
        <v>185.0</v>
      </c>
      <c r="H17" s="30">
        <f t="shared" si="1"/>
        <v>185</v>
      </c>
      <c r="I17" s="28">
        <v>15.0</v>
      </c>
      <c r="J17" s="28">
        <v>20.0</v>
      </c>
      <c r="K17" s="28">
        <v>5.0</v>
      </c>
      <c r="L17" s="31">
        <v>104.525</v>
      </c>
      <c r="M17" s="32">
        <f t="shared" si="2"/>
        <v>78.39375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0" customHeight="1">
      <c r="A18" s="39">
        <v>12.0</v>
      </c>
      <c r="B18" s="40" t="s">
        <v>41</v>
      </c>
      <c r="C18" s="41" t="s">
        <v>42</v>
      </c>
      <c r="D18" s="40" t="s">
        <v>19</v>
      </c>
      <c r="E18" s="42">
        <v>1.0</v>
      </c>
      <c r="F18" s="40" t="s">
        <v>20</v>
      </c>
      <c r="G18" s="43">
        <v>38.5</v>
      </c>
      <c r="H18" s="44">
        <f t="shared" si="1"/>
        <v>38.5</v>
      </c>
      <c r="I18" s="42">
        <v>15.0</v>
      </c>
      <c r="J18" s="42">
        <v>20.0</v>
      </c>
      <c r="K18" s="42">
        <v>5.0</v>
      </c>
      <c r="L18" s="45">
        <v>21.7525</v>
      </c>
      <c r="M18" s="46">
        <v>0.0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0" customHeight="1">
      <c r="A19" s="25">
        <v>13.0</v>
      </c>
      <c r="B19" s="26" t="s">
        <v>43</v>
      </c>
      <c r="C19" s="27" t="s">
        <v>44</v>
      </c>
      <c r="D19" s="26" t="s">
        <v>19</v>
      </c>
      <c r="E19" s="28">
        <v>1.0</v>
      </c>
      <c r="F19" s="26" t="s">
        <v>20</v>
      </c>
      <c r="G19" s="29">
        <v>118.62</v>
      </c>
      <c r="H19" s="30">
        <f t="shared" si="1"/>
        <v>118.62</v>
      </c>
      <c r="I19" s="28">
        <v>15.0</v>
      </c>
      <c r="J19" s="28">
        <v>20.0</v>
      </c>
      <c r="K19" s="28">
        <v>5.0</v>
      </c>
      <c r="L19" s="31">
        <v>67.0203</v>
      </c>
      <c r="M19" s="32">
        <f t="shared" ref="M19:M54" si="3">L19*75%</f>
        <v>50.265225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0" customHeight="1">
      <c r="A20" s="33">
        <v>14.0</v>
      </c>
      <c r="B20" s="34" t="s">
        <v>45</v>
      </c>
      <c r="C20" s="35" t="s">
        <v>46</v>
      </c>
      <c r="D20" s="34" t="s">
        <v>19</v>
      </c>
      <c r="E20" s="36">
        <v>1.0</v>
      </c>
      <c r="F20" s="34" t="s">
        <v>20</v>
      </c>
      <c r="G20" s="37">
        <v>150.0</v>
      </c>
      <c r="H20" s="30">
        <f t="shared" si="1"/>
        <v>150</v>
      </c>
      <c r="I20" s="36">
        <v>15.0</v>
      </c>
      <c r="J20" s="36">
        <v>20.0</v>
      </c>
      <c r="K20" s="36">
        <v>5.0</v>
      </c>
      <c r="L20" s="38">
        <v>84.75000000000001</v>
      </c>
      <c r="M20" s="32">
        <f t="shared" si="3"/>
        <v>63.5625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0" customHeight="1">
      <c r="A21" s="25">
        <v>15.0</v>
      </c>
      <c r="B21" s="26" t="s">
        <v>47</v>
      </c>
      <c r="C21" s="27" t="s">
        <v>48</v>
      </c>
      <c r="D21" s="26" t="s">
        <v>19</v>
      </c>
      <c r="E21" s="28">
        <v>1.0</v>
      </c>
      <c r="F21" s="26" t="s">
        <v>20</v>
      </c>
      <c r="G21" s="29">
        <v>220.0</v>
      </c>
      <c r="H21" s="30">
        <f t="shared" si="1"/>
        <v>220</v>
      </c>
      <c r="I21" s="28">
        <v>15.0</v>
      </c>
      <c r="J21" s="28">
        <v>20.0</v>
      </c>
      <c r="K21" s="28">
        <v>5.0</v>
      </c>
      <c r="L21" s="31">
        <v>124.30000000000001</v>
      </c>
      <c r="M21" s="32">
        <f t="shared" si="3"/>
        <v>93.225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27.75" customHeight="1">
      <c r="A22" s="33">
        <v>16.0</v>
      </c>
      <c r="B22" s="34" t="s">
        <v>49</v>
      </c>
      <c r="C22" s="35" t="s">
        <v>50</v>
      </c>
      <c r="D22" s="34" t="s">
        <v>19</v>
      </c>
      <c r="E22" s="36">
        <v>1.0</v>
      </c>
      <c r="F22" s="34" t="s">
        <v>20</v>
      </c>
      <c r="G22" s="37">
        <v>42.4</v>
      </c>
      <c r="H22" s="30">
        <f t="shared" si="1"/>
        <v>42.4</v>
      </c>
      <c r="I22" s="36">
        <v>15.0</v>
      </c>
      <c r="J22" s="36">
        <v>20.0</v>
      </c>
      <c r="K22" s="36">
        <v>5.0</v>
      </c>
      <c r="L22" s="38">
        <v>23.956000000000003</v>
      </c>
      <c r="M22" s="32">
        <f t="shared" si="3"/>
        <v>17.967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0" customHeight="1">
      <c r="A23" s="25">
        <v>17.0</v>
      </c>
      <c r="B23" s="26" t="s">
        <v>51</v>
      </c>
      <c r="C23" s="27" t="s">
        <v>52</v>
      </c>
      <c r="D23" s="26" t="s">
        <v>19</v>
      </c>
      <c r="E23" s="28">
        <v>1.0</v>
      </c>
      <c r="F23" s="26" t="s">
        <v>20</v>
      </c>
      <c r="G23" s="29">
        <v>340.0</v>
      </c>
      <c r="H23" s="30">
        <f t="shared" si="1"/>
        <v>340</v>
      </c>
      <c r="I23" s="28">
        <v>15.0</v>
      </c>
      <c r="J23" s="28">
        <v>20.0</v>
      </c>
      <c r="K23" s="28">
        <v>5.0</v>
      </c>
      <c r="L23" s="31">
        <v>192.10000000000002</v>
      </c>
      <c r="M23" s="32">
        <f t="shared" si="3"/>
        <v>144.075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0" customHeight="1">
      <c r="A24" s="33">
        <v>18.0</v>
      </c>
      <c r="B24" s="34" t="s">
        <v>53</v>
      </c>
      <c r="C24" s="35" t="s">
        <v>54</v>
      </c>
      <c r="D24" s="34" t="s">
        <v>19</v>
      </c>
      <c r="E24" s="36">
        <v>2.0</v>
      </c>
      <c r="F24" s="34" t="s">
        <v>20</v>
      </c>
      <c r="G24" s="37">
        <v>16.4</v>
      </c>
      <c r="H24" s="30">
        <f t="shared" si="1"/>
        <v>32.8</v>
      </c>
      <c r="I24" s="36">
        <v>15.0</v>
      </c>
      <c r="J24" s="36">
        <v>20.0</v>
      </c>
      <c r="K24" s="36">
        <v>5.0</v>
      </c>
      <c r="L24" s="38">
        <v>18.532</v>
      </c>
      <c r="M24" s="32">
        <f t="shared" si="3"/>
        <v>13.899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0" customHeight="1">
      <c r="A25" s="25">
        <v>19.0</v>
      </c>
      <c r="B25" s="26" t="s">
        <v>55</v>
      </c>
      <c r="C25" s="27" t="s">
        <v>56</v>
      </c>
      <c r="D25" s="26" t="s">
        <v>19</v>
      </c>
      <c r="E25" s="28">
        <v>2.0</v>
      </c>
      <c r="F25" s="26" t="s">
        <v>20</v>
      </c>
      <c r="G25" s="29">
        <v>96.0</v>
      </c>
      <c r="H25" s="30">
        <f t="shared" si="1"/>
        <v>192</v>
      </c>
      <c r="I25" s="28">
        <v>15.0</v>
      </c>
      <c r="J25" s="28">
        <v>20.0</v>
      </c>
      <c r="K25" s="28">
        <v>5.0</v>
      </c>
      <c r="L25" s="31">
        <v>108.48000000000002</v>
      </c>
      <c r="M25" s="32">
        <f t="shared" si="3"/>
        <v>81.36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0" customHeight="1">
      <c r="A26" s="33">
        <v>20.0</v>
      </c>
      <c r="B26" s="34" t="s">
        <v>57</v>
      </c>
      <c r="C26" s="35" t="s">
        <v>58</v>
      </c>
      <c r="D26" s="34" t="s">
        <v>19</v>
      </c>
      <c r="E26" s="36">
        <v>1.0</v>
      </c>
      <c r="F26" s="34" t="s">
        <v>20</v>
      </c>
      <c r="G26" s="37">
        <v>28.0</v>
      </c>
      <c r="H26" s="30">
        <f t="shared" si="1"/>
        <v>28</v>
      </c>
      <c r="I26" s="36">
        <v>15.0</v>
      </c>
      <c r="J26" s="36">
        <v>20.0</v>
      </c>
      <c r="K26" s="36">
        <v>5.0</v>
      </c>
      <c r="L26" s="38">
        <v>15.820000000000002</v>
      </c>
      <c r="M26" s="32">
        <f t="shared" si="3"/>
        <v>11.865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0" customHeight="1">
      <c r="A27" s="25">
        <v>21.0</v>
      </c>
      <c r="B27" s="26" t="s">
        <v>59</v>
      </c>
      <c r="C27" s="27" t="s">
        <v>60</v>
      </c>
      <c r="D27" s="26" t="s">
        <v>19</v>
      </c>
      <c r="E27" s="28">
        <v>3.0</v>
      </c>
      <c r="F27" s="26" t="s">
        <v>20</v>
      </c>
      <c r="G27" s="29">
        <v>6.4</v>
      </c>
      <c r="H27" s="30">
        <f t="shared" si="1"/>
        <v>19.2</v>
      </c>
      <c r="I27" s="28">
        <v>15.0</v>
      </c>
      <c r="J27" s="28">
        <v>20.0</v>
      </c>
      <c r="K27" s="28">
        <v>5.0</v>
      </c>
      <c r="L27" s="31">
        <v>10.848000000000003</v>
      </c>
      <c r="M27" s="32">
        <f t="shared" si="3"/>
        <v>8.136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27.75" customHeight="1">
      <c r="A28" s="33">
        <v>22.0</v>
      </c>
      <c r="B28" s="34" t="s">
        <v>61</v>
      </c>
      <c r="C28" s="35" t="s">
        <v>62</v>
      </c>
      <c r="D28" s="34" t="s">
        <v>19</v>
      </c>
      <c r="E28" s="36">
        <v>1.0</v>
      </c>
      <c r="F28" s="34" t="s">
        <v>20</v>
      </c>
      <c r="G28" s="37">
        <v>164.87</v>
      </c>
      <c r="H28" s="30">
        <f t="shared" si="1"/>
        <v>164.87</v>
      </c>
      <c r="I28" s="36">
        <v>15.0</v>
      </c>
      <c r="J28" s="36">
        <v>20.0</v>
      </c>
      <c r="K28" s="36">
        <v>5.0</v>
      </c>
      <c r="L28" s="38">
        <v>93.15155000000001</v>
      </c>
      <c r="M28" s="32">
        <f t="shared" si="3"/>
        <v>69.8636625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27.75" customHeight="1">
      <c r="A29" s="25">
        <v>23.0</v>
      </c>
      <c r="B29" s="26" t="s">
        <v>63</v>
      </c>
      <c r="C29" s="27" t="s">
        <v>64</v>
      </c>
      <c r="D29" s="26" t="s">
        <v>19</v>
      </c>
      <c r="E29" s="28">
        <v>2.0</v>
      </c>
      <c r="F29" s="26" t="s">
        <v>20</v>
      </c>
      <c r="G29" s="29">
        <v>68.95</v>
      </c>
      <c r="H29" s="30">
        <f t="shared" si="1"/>
        <v>137.9</v>
      </c>
      <c r="I29" s="28">
        <v>15.0</v>
      </c>
      <c r="J29" s="28">
        <v>20.0</v>
      </c>
      <c r="K29" s="28">
        <v>5.0</v>
      </c>
      <c r="L29" s="31">
        <v>77.91350000000001</v>
      </c>
      <c r="M29" s="32">
        <f t="shared" si="3"/>
        <v>58.435125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27.75" customHeight="1">
      <c r="A30" s="33">
        <v>24.0</v>
      </c>
      <c r="B30" s="34" t="s">
        <v>65</v>
      </c>
      <c r="C30" s="35" t="s">
        <v>66</v>
      </c>
      <c r="D30" s="34" t="s">
        <v>19</v>
      </c>
      <c r="E30" s="36">
        <v>2.0</v>
      </c>
      <c r="F30" s="34" t="s">
        <v>20</v>
      </c>
      <c r="G30" s="37">
        <v>98.42</v>
      </c>
      <c r="H30" s="30">
        <f t="shared" si="1"/>
        <v>196.84</v>
      </c>
      <c r="I30" s="36">
        <v>15.0</v>
      </c>
      <c r="J30" s="36">
        <v>20.0</v>
      </c>
      <c r="K30" s="36">
        <v>5.0</v>
      </c>
      <c r="L30" s="38">
        <v>111.21460000000002</v>
      </c>
      <c r="M30" s="32">
        <f t="shared" si="3"/>
        <v>83.41095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27.75" customHeight="1">
      <c r="A31" s="25">
        <v>25.0</v>
      </c>
      <c r="B31" s="26" t="s">
        <v>67</v>
      </c>
      <c r="C31" s="27" t="s">
        <v>68</v>
      </c>
      <c r="D31" s="26" t="s">
        <v>19</v>
      </c>
      <c r="E31" s="28">
        <v>1.0</v>
      </c>
      <c r="F31" s="26" t="s">
        <v>20</v>
      </c>
      <c r="G31" s="29">
        <v>78.74</v>
      </c>
      <c r="H31" s="30">
        <f t="shared" si="1"/>
        <v>78.74</v>
      </c>
      <c r="I31" s="28">
        <v>15.0</v>
      </c>
      <c r="J31" s="28">
        <v>20.0</v>
      </c>
      <c r="K31" s="28">
        <v>5.0</v>
      </c>
      <c r="L31" s="31">
        <v>44.4881</v>
      </c>
      <c r="M31" s="32">
        <f t="shared" si="3"/>
        <v>33.366075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0" customHeight="1">
      <c r="A32" s="33">
        <v>26.0</v>
      </c>
      <c r="B32" s="34" t="s">
        <v>69</v>
      </c>
      <c r="C32" s="35" t="s">
        <v>70</v>
      </c>
      <c r="D32" s="34" t="s">
        <v>19</v>
      </c>
      <c r="E32" s="36">
        <v>1.0</v>
      </c>
      <c r="F32" s="34" t="s">
        <v>20</v>
      </c>
      <c r="G32" s="37">
        <v>152.0</v>
      </c>
      <c r="H32" s="30">
        <f t="shared" si="1"/>
        <v>152</v>
      </c>
      <c r="I32" s="36">
        <v>15.0</v>
      </c>
      <c r="J32" s="36">
        <v>20.0</v>
      </c>
      <c r="K32" s="36">
        <v>5.0</v>
      </c>
      <c r="L32" s="38">
        <v>85.88000000000001</v>
      </c>
      <c r="M32" s="32">
        <f t="shared" si="3"/>
        <v>64.41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0" customHeight="1">
      <c r="A33" s="25">
        <v>27.0</v>
      </c>
      <c r="B33" s="26" t="s">
        <v>71</v>
      </c>
      <c r="C33" s="27" t="s">
        <v>72</v>
      </c>
      <c r="D33" s="26" t="s">
        <v>19</v>
      </c>
      <c r="E33" s="28">
        <v>1.0</v>
      </c>
      <c r="F33" s="26" t="s">
        <v>20</v>
      </c>
      <c r="G33" s="29">
        <v>55.0</v>
      </c>
      <c r="H33" s="30">
        <f t="shared" si="1"/>
        <v>55</v>
      </c>
      <c r="I33" s="28">
        <v>15.0</v>
      </c>
      <c r="J33" s="28">
        <v>20.0</v>
      </c>
      <c r="K33" s="28">
        <v>5.0</v>
      </c>
      <c r="L33" s="31">
        <v>31.075000000000003</v>
      </c>
      <c r="M33" s="32">
        <f t="shared" si="3"/>
        <v>23.30625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7.75" customHeight="1">
      <c r="A34" s="33">
        <v>28.0</v>
      </c>
      <c r="B34" s="34" t="s">
        <v>73</v>
      </c>
      <c r="C34" s="35" t="s">
        <v>74</v>
      </c>
      <c r="D34" s="34" t="s">
        <v>19</v>
      </c>
      <c r="E34" s="36">
        <v>3.0</v>
      </c>
      <c r="F34" s="34" t="s">
        <v>20</v>
      </c>
      <c r="G34" s="37">
        <v>23.4</v>
      </c>
      <c r="H34" s="30">
        <f t="shared" si="1"/>
        <v>70.2</v>
      </c>
      <c r="I34" s="36">
        <v>15.0</v>
      </c>
      <c r="J34" s="36">
        <v>20.0</v>
      </c>
      <c r="K34" s="36">
        <v>5.0</v>
      </c>
      <c r="L34" s="38">
        <v>39.663</v>
      </c>
      <c r="M34" s="32">
        <f t="shared" si="3"/>
        <v>29.74725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0" customHeight="1">
      <c r="A35" s="25">
        <v>29.0</v>
      </c>
      <c r="B35" s="26" t="s">
        <v>75</v>
      </c>
      <c r="C35" s="27" t="s">
        <v>76</v>
      </c>
      <c r="D35" s="26" t="s">
        <v>19</v>
      </c>
      <c r="E35" s="28">
        <v>1.0</v>
      </c>
      <c r="F35" s="26" t="s">
        <v>20</v>
      </c>
      <c r="G35" s="29">
        <v>14.62</v>
      </c>
      <c r="H35" s="30">
        <f t="shared" si="1"/>
        <v>14.62</v>
      </c>
      <c r="I35" s="28">
        <v>15.0</v>
      </c>
      <c r="J35" s="28">
        <v>20.0</v>
      </c>
      <c r="K35" s="28">
        <v>5.0</v>
      </c>
      <c r="L35" s="31">
        <v>8.2603</v>
      </c>
      <c r="M35" s="32">
        <f t="shared" si="3"/>
        <v>6.195225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0" customHeight="1">
      <c r="A36" s="33">
        <v>30.0</v>
      </c>
      <c r="B36" s="34" t="s">
        <v>77</v>
      </c>
      <c r="C36" s="35" t="s">
        <v>78</v>
      </c>
      <c r="D36" s="34" t="s">
        <v>19</v>
      </c>
      <c r="E36" s="36">
        <v>1.0</v>
      </c>
      <c r="F36" s="34" t="s">
        <v>20</v>
      </c>
      <c r="G36" s="37">
        <v>49.6</v>
      </c>
      <c r="H36" s="30">
        <f t="shared" si="1"/>
        <v>49.6</v>
      </c>
      <c r="I36" s="36">
        <v>15.0</v>
      </c>
      <c r="J36" s="36">
        <v>20.0</v>
      </c>
      <c r="K36" s="36">
        <v>5.0</v>
      </c>
      <c r="L36" s="38">
        <v>28.024000000000004</v>
      </c>
      <c r="M36" s="32">
        <f t="shared" si="3"/>
        <v>21.018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27.75" customHeight="1">
      <c r="A37" s="25">
        <v>31.0</v>
      </c>
      <c r="B37" s="26" t="s">
        <v>79</v>
      </c>
      <c r="C37" s="27" t="s">
        <v>80</v>
      </c>
      <c r="D37" s="26" t="s">
        <v>19</v>
      </c>
      <c r="E37" s="28">
        <v>1.0</v>
      </c>
      <c r="F37" s="26" t="s">
        <v>20</v>
      </c>
      <c r="G37" s="29">
        <v>43.62</v>
      </c>
      <c r="H37" s="30">
        <f t="shared" si="1"/>
        <v>43.62</v>
      </c>
      <c r="I37" s="28">
        <v>15.0</v>
      </c>
      <c r="J37" s="28">
        <v>20.0</v>
      </c>
      <c r="K37" s="28">
        <v>5.0</v>
      </c>
      <c r="L37" s="31">
        <v>24.645300000000002</v>
      </c>
      <c r="M37" s="32">
        <f t="shared" si="3"/>
        <v>18.483975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27.75" customHeight="1">
      <c r="A38" s="33">
        <v>32.0</v>
      </c>
      <c r="B38" s="34" t="s">
        <v>81</v>
      </c>
      <c r="C38" s="35" t="s">
        <v>82</v>
      </c>
      <c r="D38" s="34" t="s">
        <v>19</v>
      </c>
      <c r="E38" s="36">
        <v>2.0</v>
      </c>
      <c r="F38" s="34" t="s">
        <v>20</v>
      </c>
      <c r="G38" s="37">
        <v>163.5</v>
      </c>
      <c r="H38" s="30">
        <f t="shared" si="1"/>
        <v>327</v>
      </c>
      <c r="I38" s="36">
        <v>15.0</v>
      </c>
      <c r="J38" s="36">
        <v>20.0</v>
      </c>
      <c r="K38" s="36">
        <v>5.0</v>
      </c>
      <c r="L38" s="38">
        <v>184.75500000000002</v>
      </c>
      <c r="M38" s="32">
        <f t="shared" si="3"/>
        <v>138.56625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27.75" customHeight="1">
      <c r="A39" s="25">
        <v>33.0</v>
      </c>
      <c r="B39" s="26" t="s">
        <v>83</v>
      </c>
      <c r="C39" s="27" t="s">
        <v>84</v>
      </c>
      <c r="D39" s="26" t="s">
        <v>19</v>
      </c>
      <c r="E39" s="28">
        <v>1.0</v>
      </c>
      <c r="F39" s="26" t="s">
        <v>20</v>
      </c>
      <c r="G39" s="29">
        <v>91.32</v>
      </c>
      <c r="H39" s="30">
        <f t="shared" si="1"/>
        <v>91.32</v>
      </c>
      <c r="I39" s="28">
        <v>15.0</v>
      </c>
      <c r="J39" s="28">
        <v>20.0</v>
      </c>
      <c r="K39" s="28">
        <v>5.0</v>
      </c>
      <c r="L39" s="31">
        <v>51.595800000000004</v>
      </c>
      <c r="M39" s="32">
        <f t="shared" si="3"/>
        <v>38.69685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7.75" customHeight="1">
      <c r="A40" s="33">
        <v>34.0</v>
      </c>
      <c r="B40" s="34" t="s">
        <v>85</v>
      </c>
      <c r="C40" s="35" t="s">
        <v>86</v>
      </c>
      <c r="D40" s="34" t="s">
        <v>19</v>
      </c>
      <c r="E40" s="36">
        <v>1.0</v>
      </c>
      <c r="F40" s="34" t="s">
        <v>20</v>
      </c>
      <c r="G40" s="37">
        <v>265.4</v>
      </c>
      <c r="H40" s="30">
        <f t="shared" si="1"/>
        <v>265.4</v>
      </c>
      <c r="I40" s="36">
        <v>15.0</v>
      </c>
      <c r="J40" s="36">
        <v>20.0</v>
      </c>
      <c r="K40" s="36">
        <v>5.0</v>
      </c>
      <c r="L40" s="38">
        <v>149.951</v>
      </c>
      <c r="M40" s="32">
        <f t="shared" si="3"/>
        <v>112.46325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0" customHeight="1">
      <c r="A41" s="25">
        <v>35.0</v>
      </c>
      <c r="B41" s="26" t="s">
        <v>87</v>
      </c>
      <c r="C41" s="27" t="s">
        <v>88</v>
      </c>
      <c r="D41" s="26" t="s">
        <v>19</v>
      </c>
      <c r="E41" s="28">
        <v>2.0</v>
      </c>
      <c r="F41" s="26" t="s">
        <v>20</v>
      </c>
      <c r="G41" s="29">
        <v>168.4</v>
      </c>
      <c r="H41" s="30">
        <f t="shared" si="1"/>
        <v>336.8</v>
      </c>
      <c r="I41" s="28">
        <v>15.0</v>
      </c>
      <c r="J41" s="28">
        <v>20.0</v>
      </c>
      <c r="K41" s="28">
        <v>5.0</v>
      </c>
      <c r="L41" s="31">
        <v>190.29200000000003</v>
      </c>
      <c r="M41" s="32">
        <f t="shared" si="3"/>
        <v>142.719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0" customHeight="1">
      <c r="A42" s="33">
        <v>36.0</v>
      </c>
      <c r="B42" s="34" t="s">
        <v>89</v>
      </c>
      <c r="C42" s="35" t="s">
        <v>90</v>
      </c>
      <c r="D42" s="34" t="s">
        <v>19</v>
      </c>
      <c r="E42" s="36">
        <v>1.0</v>
      </c>
      <c r="F42" s="34" t="s">
        <v>20</v>
      </c>
      <c r="G42" s="37">
        <v>140.0</v>
      </c>
      <c r="H42" s="30">
        <f t="shared" si="1"/>
        <v>140</v>
      </c>
      <c r="I42" s="36">
        <v>15.0</v>
      </c>
      <c r="J42" s="36">
        <v>20.0</v>
      </c>
      <c r="K42" s="36">
        <v>5.0</v>
      </c>
      <c r="L42" s="38">
        <v>79.10000000000001</v>
      </c>
      <c r="M42" s="32">
        <f t="shared" si="3"/>
        <v>59.325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27.75" customHeight="1">
      <c r="A43" s="25">
        <v>37.0</v>
      </c>
      <c r="B43" s="26" t="s">
        <v>91</v>
      </c>
      <c r="C43" s="27" t="s">
        <v>92</v>
      </c>
      <c r="D43" s="26" t="s">
        <v>19</v>
      </c>
      <c r="E43" s="28">
        <v>1.0</v>
      </c>
      <c r="F43" s="26" t="s">
        <v>20</v>
      </c>
      <c r="G43" s="29">
        <v>198.7</v>
      </c>
      <c r="H43" s="30">
        <f t="shared" si="1"/>
        <v>198.7</v>
      </c>
      <c r="I43" s="28">
        <v>15.0</v>
      </c>
      <c r="J43" s="28">
        <v>20.0</v>
      </c>
      <c r="K43" s="28">
        <v>5.0</v>
      </c>
      <c r="L43" s="31">
        <v>112.2655</v>
      </c>
      <c r="M43" s="32">
        <f t="shared" si="3"/>
        <v>84.199125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0" customHeight="1">
      <c r="A44" s="33">
        <v>38.0</v>
      </c>
      <c r="B44" s="34" t="s">
        <v>93</v>
      </c>
      <c r="C44" s="35" t="s">
        <v>94</v>
      </c>
      <c r="D44" s="34" t="s">
        <v>19</v>
      </c>
      <c r="E44" s="36">
        <v>1.0</v>
      </c>
      <c r="F44" s="34" t="s">
        <v>20</v>
      </c>
      <c r="G44" s="37">
        <v>14.5</v>
      </c>
      <c r="H44" s="30">
        <f t="shared" si="1"/>
        <v>14.5</v>
      </c>
      <c r="I44" s="36">
        <v>15.0</v>
      </c>
      <c r="J44" s="36">
        <v>20.0</v>
      </c>
      <c r="K44" s="36">
        <v>5.0</v>
      </c>
      <c r="L44" s="38">
        <v>8.1925</v>
      </c>
      <c r="M44" s="32">
        <f t="shared" si="3"/>
        <v>6.144375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8.75" customHeight="1">
      <c r="A45" s="47">
        <v>39.0</v>
      </c>
      <c r="B45" s="48" t="s">
        <v>95</v>
      </c>
      <c r="C45" s="49" t="s">
        <v>96</v>
      </c>
      <c r="D45" s="48" t="s">
        <v>19</v>
      </c>
      <c r="E45" s="50">
        <v>1.0</v>
      </c>
      <c r="F45" s="48" t="s">
        <v>20</v>
      </c>
      <c r="G45" s="51">
        <v>299.0</v>
      </c>
      <c r="H45" s="30">
        <f t="shared" si="1"/>
        <v>299</v>
      </c>
      <c r="I45" s="50">
        <v>15.0</v>
      </c>
      <c r="J45" s="50">
        <v>20.0</v>
      </c>
      <c r="K45" s="50">
        <v>5.0</v>
      </c>
      <c r="L45" s="52">
        <v>168.93500000000003</v>
      </c>
      <c r="M45" s="32">
        <f t="shared" si="3"/>
        <v>126.70125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0" customHeight="1">
      <c r="A46" s="33">
        <v>40.0</v>
      </c>
      <c r="B46" s="34" t="s">
        <v>97</v>
      </c>
      <c r="C46" s="35" t="s">
        <v>98</v>
      </c>
      <c r="D46" s="34" t="s">
        <v>19</v>
      </c>
      <c r="E46" s="36">
        <v>1.0</v>
      </c>
      <c r="F46" s="34" t="s">
        <v>20</v>
      </c>
      <c r="G46" s="37">
        <v>125.0</v>
      </c>
      <c r="H46" s="30">
        <f t="shared" si="1"/>
        <v>125</v>
      </c>
      <c r="I46" s="36">
        <v>15.0</v>
      </c>
      <c r="J46" s="36">
        <v>20.0</v>
      </c>
      <c r="K46" s="36">
        <v>5.0</v>
      </c>
      <c r="L46" s="38">
        <v>70.62500000000001</v>
      </c>
      <c r="M46" s="32">
        <f t="shared" si="3"/>
        <v>52.96875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27.75" customHeight="1">
      <c r="A47" s="25">
        <v>41.0</v>
      </c>
      <c r="B47" s="26" t="s">
        <v>99</v>
      </c>
      <c r="C47" s="27" t="s">
        <v>100</v>
      </c>
      <c r="D47" s="26" t="s">
        <v>19</v>
      </c>
      <c r="E47" s="28">
        <v>1.0</v>
      </c>
      <c r="F47" s="26" t="s">
        <v>20</v>
      </c>
      <c r="G47" s="29">
        <v>98.0</v>
      </c>
      <c r="H47" s="30">
        <f t="shared" si="1"/>
        <v>98</v>
      </c>
      <c r="I47" s="28">
        <v>15.0</v>
      </c>
      <c r="J47" s="28">
        <v>20.0</v>
      </c>
      <c r="K47" s="28">
        <v>5.0</v>
      </c>
      <c r="L47" s="31">
        <v>55.370000000000005</v>
      </c>
      <c r="M47" s="32">
        <f t="shared" si="3"/>
        <v>41.5275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0" customHeight="1">
      <c r="A48" s="33">
        <v>42.0</v>
      </c>
      <c r="B48" s="34" t="s">
        <v>101</v>
      </c>
      <c r="C48" s="35" t="s">
        <v>102</v>
      </c>
      <c r="D48" s="34" t="s">
        <v>19</v>
      </c>
      <c r="E48" s="36">
        <v>1.0</v>
      </c>
      <c r="F48" s="34" t="s">
        <v>20</v>
      </c>
      <c r="G48" s="37">
        <v>155.11</v>
      </c>
      <c r="H48" s="30">
        <f t="shared" si="1"/>
        <v>155.11</v>
      </c>
      <c r="I48" s="36">
        <v>15.0</v>
      </c>
      <c r="J48" s="36">
        <v>20.0</v>
      </c>
      <c r="K48" s="36">
        <v>5.0</v>
      </c>
      <c r="L48" s="38">
        <v>87.63715000000002</v>
      </c>
      <c r="M48" s="32">
        <f t="shared" si="3"/>
        <v>65.7278625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27.75" customHeight="1">
      <c r="A49" s="25">
        <v>43.0</v>
      </c>
      <c r="B49" s="26" t="s">
        <v>103</v>
      </c>
      <c r="C49" s="27" t="s">
        <v>104</v>
      </c>
      <c r="D49" s="26" t="s">
        <v>19</v>
      </c>
      <c r="E49" s="28">
        <v>1.0</v>
      </c>
      <c r="F49" s="26" t="s">
        <v>20</v>
      </c>
      <c r="G49" s="29">
        <v>110.0</v>
      </c>
      <c r="H49" s="30">
        <f t="shared" si="1"/>
        <v>110</v>
      </c>
      <c r="I49" s="28">
        <v>15.0</v>
      </c>
      <c r="J49" s="28">
        <v>20.0</v>
      </c>
      <c r="K49" s="28">
        <v>5.0</v>
      </c>
      <c r="L49" s="31">
        <v>62.150000000000006</v>
      </c>
      <c r="M49" s="32">
        <f t="shared" si="3"/>
        <v>46.6125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0" customHeight="1">
      <c r="A50" s="33">
        <v>44.0</v>
      </c>
      <c r="B50" s="34" t="s">
        <v>105</v>
      </c>
      <c r="C50" s="35" t="s">
        <v>106</v>
      </c>
      <c r="D50" s="34" t="s">
        <v>19</v>
      </c>
      <c r="E50" s="36">
        <v>1.0</v>
      </c>
      <c r="F50" s="34" t="s">
        <v>20</v>
      </c>
      <c r="G50" s="37">
        <v>16.0</v>
      </c>
      <c r="H50" s="30">
        <f t="shared" si="1"/>
        <v>16</v>
      </c>
      <c r="I50" s="36">
        <v>15.0</v>
      </c>
      <c r="J50" s="36">
        <v>20.0</v>
      </c>
      <c r="K50" s="36">
        <v>5.0</v>
      </c>
      <c r="L50" s="38">
        <v>9.040000000000001</v>
      </c>
      <c r="M50" s="32">
        <f t="shared" si="3"/>
        <v>6.78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0" customHeight="1">
      <c r="A51" s="25">
        <v>45.0</v>
      </c>
      <c r="B51" s="26" t="s">
        <v>107</v>
      </c>
      <c r="C51" s="27" t="s">
        <v>108</v>
      </c>
      <c r="D51" s="26" t="s">
        <v>19</v>
      </c>
      <c r="E51" s="28">
        <v>1.0</v>
      </c>
      <c r="F51" s="26" t="s">
        <v>20</v>
      </c>
      <c r="G51" s="29">
        <v>340.0</v>
      </c>
      <c r="H51" s="30">
        <f t="shared" si="1"/>
        <v>340</v>
      </c>
      <c r="I51" s="28">
        <v>15.0</v>
      </c>
      <c r="J51" s="28">
        <v>20.0</v>
      </c>
      <c r="K51" s="28">
        <v>5.0</v>
      </c>
      <c r="L51" s="31">
        <v>192.10000000000002</v>
      </c>
      <c r="M51" s="32">
        <f t="shared" si="3"/>
        <v>144.075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0" customHeight="1">
      <c r="A52" s="33">
        <v>46.0</v>
      </c>
      <c r="B52" s="34" t="s">
        <v>109</v>
      </c>
      <c r="C52" s="35" t="s">
        <v>110</v>
      </c>
      <c r="D52" s="34" t="s">
        <v>19</v>
      </c>
      <c r="E52" s="36">
        <v>1.0</v>
      </c>
      <c r="F52" s="34" t="s">
        <v>20</v>
      </c>
      <c r="G52" s="37">
        <v>14.0</v>
      </c>
      <c r="H52" s="30">
        <f t="shared" si="1"/>
        <v>14</v>
      </c>
      <c r="I52" s="36">
        <v>15.0</v>
      </c>
      <c r="J52" s="36">
        <v>20.0</v>
      </c>
      <c r="K52" s="36">
        <v>5.0</v>
      </c>
      <c r="L52" s="38">
        <v>7.910000000000001</v>
      </c>
      <c r="M52" s="32">
        <f t="shared" si="3"/>
        <v>5.9325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28.5" customHeight="1">
      <c r="A53" s="25">
        <v>47.0</v>
      </c>
      <c r="B53" s="26" t="s">
        <v>111</v>
      </c>
      <c r="C53" s="27" t="s">
        <v>112</v>
      </c>
      <c r="D53" s="26" t="s">
        <v>19</v>
      </c>
      <c r="E53" s="28">
        <v>1.0</v>
      </c>
      <c r="F53" s="26" t="s">
        <v>20</v>
      </c>
      <c r="G53" s="29">
        <v>28.0</v>
      </c>
      <c r="H53" s="30">
        <f t="shared" si="1"/>
        <v>28</v>
      </c>
      <c r="I53" s="28">
        <v>15.0</v>
      </c>
      <c r="J53" s="28">
        <v>20.0</v>
      </c>
      <c r="K53" s="28">
        <v>5.0</v>
      </c>
      <c r="L53" s="31">
        <v>15.820000000000002</v>
      </c>
      <c r="M53" s="32">
        <f t="shared" si="3"/>
        <v>11.865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27.75" customHeight="1">
      <c r="A54" s="33">
        <v>48.0</v>
      </c>
      <c r="B54" s="34" t="s">
        <v>113</v>
      </c>
      <c r="C54" s="35" t="s">
        <v>114</v>
      </c>
      <c r="D54" s="34" t="s">
        <v>19</v>
      </c>
      <c r="E54" s="36">
        <v>1.0</v>
      </c>
      <c r="F54" s="34" t="s">
        <v>20</v>
      </c>
      <c r="G54" s="37">
        <v>172.33</v>
      </c>
      <c r="H54" s="30">
        <f t="shared" si="1"/>
        <v>172.33</v>
      </c>
      <c r="I54" s="36">
        <v>15.0</v>
      </c>
      <c r="J54" s="36">
        <v>20.0</v>
      </c>
      <c r="K54" s="36">
        <v>5.0</v>
      </c>
      <c r="L54" s="38">
        <v>97.36645000000001</v>
      </c>
      <c r="M54" s="32">
        <f t="shared" si="3"/>
        <v>73.0248375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3"/>
      <c r="M55" s="5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6.5" customHeight="1">
      <c r="A56" s="55"/>
      <c r="B56" s="56"/>
      <c r="C56" s="57" t="s">
        <v>2</v>
      </c>
      <c r="D56" s="58" t="s">
        <v>115</v>
      </c>
      <c r="E56" s="58" t="s">
        <v>116</v>
      </c>
      <c r="F56" s="59"/>
      <c r="G56" s="60">
        <v>6126.261999999999</v>
      </c>
      <c r="H56" s="61"/>
      <c r="I56" s="61"/>
      <c r="J56" s="61"/>
      <c r="K56" s="61"/>
      <c r="L56" s="62">
        <v>3461.3380300000003</v>
      </c>
      <c r="M56" s="32">
        <f>SUM(M7:M54)</f>
        <v>2579.689148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6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">
    <mergeCell ref="A1:L3"/>
    <mergeCell ref="A4:L4"/>
    <mergeCell ref="A5:B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2022-07-30T20:47:56Z</dcterms:created>
  <dc:creator>Hellrider</dc:creator>
</cp:coreProperties>
</file>